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885" windowWidth="19440" windowHeight="11040"/>
  </bookViews>
  <sheets>
    <sheet name="Свод смета по ПП 290" sheetId="1" r:id="rId1"/>
    <sheet name="свод придом" sheetId="2" r:id="rId2"/>
  </sheets>
  <definedNames>
    <definedName name="Excel_BuiltIn_Database">#REF!</definedName>
    <definedName name="Excel_BuiltIn_Database_13">#REF!</definedName>
    <definedName name="Excel_BuiltIn_Database_15" localSheetId="0">#REF!</definedName>
    <definedName name="Excel_BuiltIn_Database_15">#REF!</definedName>
    <definedName name="Excel_BuiltIn_Database_16">#REF!</definedName>
    <definedName name="Excel_BuiltIn_Database_19">#REF!</definedName>
    <definedName name="Excel_BuiltIn_Database_20">#REF!</definedName>
    <definedName name="Excel_BuiltIn_Database_21">#REF!</definedName>
    <definedName name="Excel_BuiltIn_Database_22">#REF!</definedName>
    <definedName name="Excel_BuiltIn_Database_23">#REF!</definedName>
    <definedName name="Excel_BuiltIn_Database_28" localSheetId="0">#REF!</definedName>
    <definedName name="Excel_BuiltIn_Database_28">#REF!</definedName>
    <definedName name="Excel_BuiltIn_Database_4">#REF!</definedName>
    <definedName name="Excel_BuiltIn_Database_5">#REF!</definedName>
    <definedName name="Excel_BuiltIn_Database_6" localSheetId="0">#REF!</definedName>
    <definedName name="Excel_BuiltIn_Database_6">#REF!</definedName>
    <definedName name="Excel_BuiltIn_Database_7">#REF!</definedName>
    <definedName name="Excel_BuiltIn_Database_8" localSheetId="0">#REF!</definedName>
    <definedName name="Excel_BuiltIn_Database_8">#REF!</definedName>
    <definedName name="_xlnm.Print_Titles" localSheetId="1">'свод придом'!$2:$5</definedName>
    <definedName name="_xlnm.Print_Titles" localSheetId="0">'Свод смета по ПП 290'!$21:$23</definedName>
    <definedName name="_xlnm.Print_Area" localSheetId="1">'свод придом'!$A$1:$L$33</definedName>
    <definedName name="_xlnm.Print_Area" localSheetId="0">'Свод смета по ПП 290'!$A$4:$I$73</definedName>
    <definedName name="СИЗ">#REF!</definedName>
    <definedName name="ставка">#REF!</definedName>
    <definedName name="ставка_22">#REF!</definedName>
    <definedName name="тариф">#REF!</definedName>
    <definedName name="тариф_1" localSheetId="0">#REF!</definedName>
    <definedName name="тариф_1">#REF!</definedName>
    <definedName name="тариф_10" localSheetId="0">#REF!</definedName>
    <definedName name="тариф_10">#REF!</definedName>
    <definedName name="тариф_11" localSheetId="0">#REF!</definedName>
    <definedName name="тариф_11">#REF!</definedName>
    <definedName name="тариф_12" localSheetId="0">#REF!</definedName>
    <definedName name="тариф_12">#REF!</definedName>
    <definedName name="тариф_13">#REF!</definedName>
    <definedName name="тариф_14" localSheetId="0">#REF!</definedName>
    <definedName name="тариф_14">#REF!</definedName>
    <definedName name="тариф_15" localSheetId="0">#REF!</definedName>
    <definedName name="тариф_15">#REF!</definedName>
    <definedName name="тариф_16">#REF!</definedName>
    <definedName name="тариф_19">#REF!</definedName>
    <definedName name="тариф_21">#REF!</definedName>
    <definedName name="тариф_22">#REF!</definedName>
    <definedName name="тариф_23">#REF!</definedName>
    <definedName name="тариф_25">#REF!</definedName>
    <definedName name="тариф_28" localSheetId="0">#REF!</definedName>
    <definedName name="тариф_28">#REF!</definedName>
    <definedName name="тариф_29" localSheetId="0">#REF!</definedName>
    <definedName name="тариф_29">#REF!</definedName>
    <definedName name="тариф_4">#REF!</definedName>
    <definedName name="тариф_5">#REF!</definedName>
    <definedName name="тариф_6" localSheetId="0">#REF!</definedName>
    <definedName name="тариф_6">#REF!</definedName>
    <definedName name="ФОТ1">#REF!</definedName>
    <definedName name="Э">#REF!</definedName>
  </definedNames>
  <calcPr calcId="144525"/>
</workbook>
</file>

<file path=xl/calcChain.xml><?xml version="1.0" encoding="utf-8"?>
<calcChain xmlns="http://schemas.openxmlformats.org/spreadsheetml/2006/main">
  <c r="H49" i="1" l="1"/>
  <c r="H39" i="1"/>
  <c r="H25" i="1"/>
  <c r="G59" i="1"/>
  <c r="H59" i="1" l="1"/>
  <c r="F49" i="1"/>
  <c r="F59" i="1" s="1"/>
</calcChain>
</file>

<file path=xl/sharedStrings.xml><?xml version="1.0" encoding="utf-8"?>
<sst xmlns="http://schemas.openxmlformats.org/spreadsheetml/2006/main" count="225" uniqueCount="187">
  <si>
    <t>№ п/п</t>
  </si>
  <si>
    <t xml:space="preserve">Наименование и состав работы  </t>
  </si>
  <si>
    <t>I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</si>
  <si>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многоквартирных домов</t>
  </si>
  <si>
    <t>1</t>
  </si>
  <si>
    <t>Работы, выполняемые в отношении всех видов фундаментов</t>
  </si>
  <si>
    <t>2</t>
  </si>
  <si>
    <t>Работы, выполняемые в зданиях с подвалами</t>
  </si>
  <si>
    <t>3</t>
  </si>
  <si>
    <t>Работы, выполняемые для надлежащего содержания стен многоквартирных домов</t>
  </si>
  <si>
    <t>4</t>
  </si>
  <si>
    <t>5</t>
  </si>
  <si>
    <t>Работы, выполняемые в целях надлежащего содержания колонн и столбов многоквартирных домов</t>
  </si>
  <si>
    <t>6</t>
  </si>
  <si>
    <t>Работы, выполняемые в целях надлежащего содержания балок (ригелей) перекрытий и покрытий многоквартирных домов</t>
  </si>
  <si>
    <t>7</t>
  </si>
  <si>
    <t>Работы, выполняемые в целях надлежащего содержания крыш многоквартирных домов</t>
  </si>
  <si>
    <t>8</t>
  </si>
  <si>
    <t>Работы, выполняемые в целях надлежащего содержания лестниц многоквартирных домов</t>
  </si>
  <si>
    <t>9</t>
  </si>
  <si>
    <t>Работы, выполняемые в целях надлежащего содержания фасадов многоквартирных домов</t>
  </si>
  <si>
    <t>10</t>
  </si>
  <si>
    <t>Работы, выполняемые в целях надлежащего содержания перегородок в многоквартирных домах</t>
  </si>
  <si>
    <t>11</t>
  </si>
  <si>
    <t>Работы, выполняемые в целях надлежащего содержания внутренней отделки помещений, относящихся к общему имуществу</t>
  </si>
  <si>
    <t>12</t>
  </si>
  <si>
    <t>Работы, выполняемые в целях надлежащего содержания полов помещений, относящихся к общему имуществу в многоквартирном доме</t>
  </si>
  <si>
    <t>13</t>
  </si>
  <si>
    <t>Работы, выполняемые в целях надлежащего содержания оконных и дверных заполнений помещений, относящихся к общему имуществу</t>
  </si>
  <si>
    <t>II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</si>
  <si>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</si>
  <si>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14</t>
  </si>
  <si>
    <t>Работы, выполняемые в целях надлежащего содержания мусоропроводов</t>
  </si>
  <si>
    <t>15</t>
  </si>
  <si>
    <t>Работы, выполняемые в целях надлежащего содержания систем вентиляции и дымоудаления</t>
  </si>
  <si>
    <t>16</t>
  </si>
  <si>
    <t>Работы, выполняемые в целях надлежащего содержания печей, каминов и очагов в многоквартирных домах</t>
  </si>
  <si>
    <t>17</t>
  </si>
  <si>
    <t>Работы, выполняемые в целях надлежащего содержания индивидуальных тепловых пунктов и водоподкачек в многоквартирных домах</t>
  </si>
  <si>
    <t>18</t>
  </si>
  <si>
    <t>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</si>
  <si>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19</t>
  </si>
  <si>
    <t>Работы, выполняемые в целях надлежащего содержания систем теплоснабжения (отопление, горячее водоснабжение) в многоквартирных домах</t>
  </si>
  <si>
    <t>20</t>
  </si>
  <si>
    <t>Работы, выполняемые в целях надлежащего содержания электро- и телекоммуникационного оборудования</t>
  </si>
  <si>
    <t>21</t>
  </si>
  <si>
    <t>Работы, выполняемые в целях надлежащего содержания систем внутридомового газового оборудования (при наличии)</t>
  </si>
  <si>
    <t>22</t>
  </si>
  <si>
    <t>Работы, выполняемые в целях надлежащего содержания и ремонта лифта (лифтов)</t>
  </si>
  <si>
    <t>III</t>
  </si>
  <si>
    <t>Работы и услуги по содержанию иного общего имущества</t>
  </si>
  <si>
    <t>23</t>
  </si>
  <si>
    <t>Работы по содержанию помещений, входящих в состав общего имущества</t>
  </si>
  <si>
    <t>24</t>
  </si>
  <si>
    <t>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территория), в холодный период года</t>
  </si>
  <si>
    <t>25</t>
  </si>
  <si>
    <t>Работы по содержанию придомовой территории в теплый период года</t>
  </si>
  <si>
    <t>26</t>
  </si>
  <si>
    <t>27</t>
  </si>
  <si>
    <t>Работы по обеспечению требований пожарной безопасности</t>
  </si>
  <si>
    <t>28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</si>
  <si>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</si>
  <si>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IV</t>
  </si>
  <si>
    <t>Прочее</t>
  </si>
  <si>
    <t>Итого на ремонт и содержание жилищного фонда</t>
  </si>
  <si>
    <t>Сумма, руб.</t>
  </si>
  <si>
    <t>ЭОЦ, руб./м2 в месяц</t>
  </si>
  <si>
    <t>1 категория</t>
  </si>
  <si>
    <t>Площадь жилого фонда МКД, м2</t>
  </si>
  <si>
    <t>3 категория</t>
  </si>
  <si>
    <t>4 категория</t>
  </si>
  <si>
    <t>5 категория</t>
  </si>
  <si>
    <t>6 категория</t>
  </si>
  <si>
    <t>7 категория</t>
  </si>
  <si>
    <t>8 категория</t>
  </si>
  <si>
    <t>Плата для населения с учетом НДС</t>
  </si>
  <si>
    <t>Работы, выполняемые в целях надлежащего содержания перекрытий и покрытий многоквартирных домов</t>
  </si>
  <si>
    <t>№ работы в смете</t>
  </si>
  <si>
    <t>Наименование работы</t>
  </si>
  <si>
    <t>ед. изм.</t>
  </si>
  <si>
    <t>раз</t>
  </si>
  <si>
    <t>описание</t>
  </si>
  <si>
    <t>Повторяемость в течение года</t>
  </si>
  <si>
    <t>ИТОГО уборка придомовой территории</t>
  </si>
  <si>
    <t>утв. плата (без НДС)</t>
  </si>
  <si>
    <t>плата, руб./м2 в месяц</t>
  </si>
  <si>
    <t>рост платы</t>
  </si>
  <si>
    <t>Работы по обеспечению вывоза бытовых отходов</t>
  </si>
  <si>
    <t>г.п. Белоярский</t>
  </si>
  <si>
    <t>Лестничные площадки и марши, места общего пользования, м2</t>
  </si>
  <si>
    <t>соотношение МОП к жилой площади</t>
  </si>
  <si>
    <t>Анализ формирования платы за содержание придомовой территории по домам-представителям (расчетно по площади жилой * 0,9)</t>
  </si>
  <si>
    <t>5-ти этажный жилой дом в капитальном исполнении (КПД), с лифтом, с газовыми плитами МО городское поселение Белоярский</t>
  </si>
  <si>
    <t>5-ти этажный жилой дом в капитальном исполнении (блочный с вентилируемыми фасадами), без лифта, с газовыми плитами МО городское поселение Белоярский</t>
  </si>
  <si>
    <t>5-ти этажный жилой дом в кирпичном исполнении, без лифта, с газовыми плитами МО городское поселение Белоярский</t>
  </si>
  <si>
    <t xml:space="preserve">2-х этажный жилой дом деревянный (брусовой) с газовыми плитами МО городское поселение Белоярский </t>
  </si>
  <si>
    <t>2-х этажный жилой дом деревянный с вентилируемыми фасадами (сборно-щитовой), с газовыми плитами МО городское поселение Белоярский</t>
  </si>
  <si>
    <t>Общежитие комнатного типа (сборно-щитовой, с электроплитами) МО городское поселение Белоярский</t>
  </si>
  <si>
    <t>24.1</t>
  </si>
  <si>
    <t>Очистка крышек люков колодцев и пожарных гидрантов от снега и льда толщиной слоя свыше 5 см</t>
  </si>
  <si>
    <t>шт.</t>
  </si>
  <si>
    <t>1 раз в неделю</t>
  </si>
  <si>
    <t>24.2</t>
  </si>
  <si>
    <t>Сдвигание свежевыпавшего снега и очистка придомовой территории от снега и льда при наличии колейности свыше 5 см</t>
  </si>
  <si>
    <t>24.2.1</t>
  </si>
  <si>
    <t>Сдвигание свежевыпавшего снега толщиной слоя свыше 2 см (вход в подъезд, крыльцо, тротуар)</t>
  </si>
  <si>
    <t>м2</t>
  </si>
  <si>
    <t>2 раза в неделю</t>
  </si>
  <si>
    <t>24.2.2</t>
  </si>
  <si>
    <t>Очистка территорий с усовершенствованными покрытиями от уплотненного снега (вход в подъезд, крыльцо) 40% территории</t>
  </si>
  <si>
    <t>24.2.3</t>
  </si>
  <si>
    <t xml:space="preserve">Механизированная уборка снега </t>
  </si>
  <si>
    <t>А</t>
  </si>
  <si>
    <t>Уборка свежевыпавшего снега толщиной слоя свыше 2 см (проезды, тротуары)</t>
  </si>
  <si>
    <t>1 раз в месяц</t>
  </si>
  <si>
    <t>Б</t>
  </si>
  <si>
    <t>Погрузка снега универсальным погрузчиком</t>
  </si>
  <si>
    <t xml:space="preserve">м3 </t>
  </si>
  <si>
    <t>В</t>
  </si>
  <si>
    <t>Вывоз снега</t>
  </si>
  <si>
    <t>24.3</t>
  </si>
  <si>
    <t xml:space="preserve">Очистка придомовой территории от наледи и льда </t>
  </si>
  <si>
    <t>24.3.1</t>
  </si>
  <si>
    <t>Очистка территорий от наледи (вход в подъезд, крыльцо) (60% территории покрыто наледью)</t>
  </si>
  <si>
    <t>24.3.2</t>
  </si>
  <si>
    <t>Транспортировка смеси песка и/или песка с хлоридами с хлоридами от места складирования к месту посыпки</t>
  </si>
  <si>
    <t>1 раз в 2 недели</t>
  </si>
  <si>
    <t>24.3.3</t>
  </si>
  <si>
    <t>Посыпка территории песком (вход в подъезд, крыльцо) (60% территории)</t>
  </si>
  <si>
    <t>24.4</t>
  </si>
  <si>
    <t>Очистка от мусора урн, установленных возле подъездов, и их промывка, уборка контейнерных площадок, расположенных на придомовой территории общего имущества многоквартирного дома</t>
  </si>
  <si>
    <t>24.4.1</t>
  </si>
  <si>
    <t>Очистка урн от мусора</t>
  </si>
  <si>
    <t>1 раз в сутки по мере наполнения</t>
  </si>
  <si>
    <t>25.1</t>
  </si>
  <si>
    <t>Подметание и уборка придомовой территории</t>
  </si>
  <si>
    <t>25.1.1</t>
  </si>
  <si>
    <t>Подметание территории (тротуары, вход в подъезд, крыльцо)</t>
  </si>
  <si>
    <t>25.1.2</t>
  </si>
  <si>
    <t>Очистка территории (тротуары, отмостка, вход в подъезд, крыльцо, детские, спортивные площадки) частично (60% территории)  от случайного мусора</t>
  </si>
  <si>
    <t>1 раз в трое суток</t>
  </si>
  <si>
    <t>25.2</t>
  </si>
  <si>
    <t>Очистка от мусора и промывка урн, установленных возле подъездов, и уборка контейнерных площадок, расположенных на территории общего имущества многоквартирного дома</t>
  </si>
  <si>
    <t>25.2.1</t>
  </si>
  <si>
    <t>25.2.2</t>
  </si>
  <si>
    <t>Промывка урн</t>
  </si>
  <si>
    <t>1 раз в год</t>
  </si>
  <si>
    <t>25.3</t>
  </si>
  <si>
    <t>Уборка и выкашивание газонов</t>
  </si>
  <si>
    <t>25.3.1</t>
  </si>
  <si>
    <t>Уборка газонов частично (60% территории) от случайного мусора</t>
  </si>
  <si>
    <t>25.3.2</t>
  </si>
  <si>
    <t>Выкашивание газонов</t>
  </si>
  <si>
    <t>100 м2</t>
  </si>
  <si>
    <t>2 раза в летний период</t>
  </si>
  <si>
    <t>3х - 5-ти этажный жилой дом в капитальном исполнении (КПД), с лифтом, с газовыми плитами МО городское поселение Белоярский</t>
  </si>
  <si>
    <t xml:space="preserve">Обслуживание общедомовых приборов учета </t>
  </si>
  <si>
    <t xml:space="preserve">Обслуживание домофонов </t>
  </si>
  <si>
    <t>Исполнители:</t>
  </si>
  <si>
    <t>_________</t>
  </si>
  <si>
    <t xml:space="preserve">         А.А.Орлов</t>
  </si>
  <si>
    <t>А.В.Ойнец</t>
  </si>
  <si>
    <t xml:space="preserve">1-2-х этажный жилой дом деревянный (брусовой) с газовыми плитами МО городское поселение Белоярский </t>
  </si>
  <si>
    <t>1-2-х этажный жилой дом деревянный с вентилируемыми фасадами (сборно-щитовой), с газовыми плитами МО городское поселение Белоярский</t>
  </si>
  <si>
    <t xml:space="preserve">Плата с учетом расходов на перевозку, страхование, уплату таможенных пошлин, налогов, сборов и других обязательных платежей </t>
  </si>
  <si>
    <t>ПРИЛОЖЕНИЕ 4</t>
  </si>
  <si>
    <t>А.А.Орлов</t>
  </si>
  <si>
    <t>Утверждаю</t>
  </si>
  <si>
    <t>V</t>
  </si>
  <si>
    <t>VI</t>
  </si>
  <si>
    <t>мкр.Мирный, д. 14</t>
  </si>
  <si>
    <t>СУ-966, д. 18</t>
  </si>
  <si>
    <t>"____" __________ 2017г.</t>
  </si>
  <si>
    <t>Т.С.Земфирова</t>
  </si>
  <si>
    <t>Начальник отдела регулирования и контроля цен и тарифов</t>
  </si>
  <si>
    <t>Начальник управления жилищно-коммунального хозяйства</t>
  </si>
  <si>
    <t xml:space="preserve">           С.П.Маненков</t>
  </si>
  <si>
    <t xml:space="preserve">                                                                Глава Белоярского района</t>
  </si>
  <si>
    <t xml:space="preserve">к извещению </t>
  </si>
  <si>
    <t xml:space="preserve">о проведении открытого конкурса по отбору </t>
  </si>
  <si>
    <t>управляющей организации</t>
  </si>
  <si>
    <t>Расчет нормативного размера платы за ремонт и содержание общего имущества</t>
  </si>
  <si>
    <t xml:space="preserve">                                  __________________</t>
  </si>
  <si>
    <t xml:space="preserve">                                                                                                                                            (дата утверждения)</t>
  </si>
  <si>
    <t xml:space="preserve">    многоквартирного дома на 2017 год в соответствии с минимальным перечнем </t>
  </si>
  <si>
    <t>общего имущества мкд)</t>
  </si>
  <si>
    <t xml:space="preserve">работ (без включения размера платы за коммунальные услуги по содержанию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</si>
</sst>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00"/>
  </numFmts>
  <fonts count="17" x14ac:knownFonts="1"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color indexed="14"/>
      <name val="Times New Roman"/>
      <family val="1"/>
      <charset val="204"/>
    </font>
    <font>
      <b/>
      <sz val="14"/>
      <name val="Arial Cyr"/>
      <family val="2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29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0" fillId="0" borderId="0" xfId="0" applyFill="1"/>
    <xf numFmtId="49" fontId="0" fillId="0" borderId="0" xfId="0" applyNumberFormat="1"/>
    <xf numFmtId="0" fontId="4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/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166" fontId="6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Fill="1"/>
    <xf numFmtId="0" fontId="0" fillId="0" borderId="0" xfId="0" applyFont="1"/>
    <xf numFmtId="4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/>
    </xf>
    <xf numFmtId="0" fontId="9" fillId="0" borderId="0" xfId="0" applyFont="1"/>
    <xf numFmtId="49" fontId="10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top"/>
    </xf>
    <xf numFmtId="49" fontId="0" fillId="0" borderId="0" xfId="0" applyNumberFormat="1" applyFill="1"/>
    <xf numFmtId="0" fontId="4" fillId="0" borderId="0" xfId="0" applyFont="1" applyFill="1" applyAlignment="1">
      <alignment horizontal="center"/>
    </xf>
    <xf numFmtId="0" fontId="11" fillId="0" borderId="0" xfId="0" applyFont="1"/>
    <xf numFmtId="49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 applyBorder="1"/>
    <xf numFmtId="4" fontId="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right" vertical="top"/>
    </xf>
    <xf numFmtId="49" fontId="1" fillId="0" borderId="0" xfId="0" applyNumberFormat="1" applyFont="1" applyBorder="1" applyAlignment="1">
      <alignment horizontal="center" vertical="top"/>
    </xf>
    <xf numFmtId="165" fontId="12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49" fontId="1" fillId="0" borderId="0" xfId="0" applyNumberFormat="1" applyFont="1" applyBorder="1" applyAlignment="1">
      <alignment horizontal="right" vertical="top"/>
    </xf>
    <xf numFmtId="0" fontId="0" fillId="0" borderId="0" xfId="0" applyBorder="1"/>
    <xf numFmtId="49" fontId="12" fillId="0" borderId="0" xfId="0" applyNumberFormat="1" applyFont="1" applyBorder="1" applyAlignment="1">
      <alignment horizontal="right" vertical="top"/>
    </xf>
    <xf numFmtId="49" fontId="12" fillId="0" borderId="0" xfId="0" applyNumberFormat="1" applyFont="1" applyBorder="1" applyAlignment="1">
      <alignment horizontal="center" vertical="top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15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top"/>
    </xf>
    <xf numFmtId="49" fontId="1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49" fontId="1" fillId="0" borderId="0" xfId="0" applyNumberFormat="1" applyFont="1" applyBorder="1" applyAlignment="1">
      <alignment horizontal="right" vertical="top"/>
    </xf>
    <xf numFmtId="0" fontId="0" fillId="0" borderId="0" xfId="0" applyAlignment="1"/>
    <xf numFmtId="4" fontId="5" fillId="0" borderId="3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73"/>
  <sheetViews>
    <sheetView tabSelected="1" view="pageBreakPreview" zoomScaleNormal="85" zoomScaleSheetLayoutView="100" workbookViewId="0">
      <pane xSplit="2" ySplit="23" topLeftCell="C41" activePane="bottomRight" state="frozen"/>
      <selection pane="topRight" activeCell="D1" sqref="D1"/>
      <selection pane="bottomLeft" activeCell="A8" sqref="A8"/>
      <selection pane="bottomRight" activeCell="F5" sqref="F5"/>
    </sheetView>
  </sheetViews>
  <sheetFormatPr defaultRowHeight="15" outlineLevelRow="1" x14ac:dyDescent="0.2"/>
  <cols>
    <col min="1" max="1" width="8.42578125" style="3" customWidth="1"/>
    <col min="2" max="2" width="32" customWidth="1"/>
    <col min="3" max="3" width="0.5703125" style="4" customWidth="1"/>
    <col min="4" max="4" width="1" hidden="1" customWidth="1"/>
    <col min="5" max="5" width="19" hidden="1" customWidth="1"/>
    <col min="6" max="6" width="28.42578125" customWidth="1"/>
    <col min="7" max="7" width="12.28515625" hidden="1" customWidth="1"/>
    <col min="8" max="8" width="36" customWidth="1"/>
    <col min="9" max="9" width="21.140625" hidden="1" customWidth="1"/>
  </cols>
  <sheetData>
    <row r="1" spans="1:26" hidden="1" x14ac:dyDescent="0.2">
      <c r="A1" s="53"/>
      <c r="B1" s="2"/>
      <c r="C1" s="54"/>
      <c r="D1" s="2"/>
      <c r="E1" s="2"/>
      <c r="F1" s="2"/>
      <c r="G1" s="2"/>
      <c r="H1" s="2"/>
      <c r="I1" s="2"/>
    </row>
    <row r="2" spans="1:26" hidden="1" x14ac:dyDescent="0.2">
      <c r="A2" s="53"/>
      <c r="B2" s="2"/>
      <c r="C2" s="54"/>
      <c r="D2" s="2"/>
      <c r="E2" s="2"/>
      <c r="F2" s="2"/>
      <c r="G2" s="2"/>
      <c r="H2" s="2"/>
      <c r="I2" s="2"/>
    </row>
    <row r="3" spans="1:26" hidden="1" x14ac:dyDescent="0.2">
      <c r="A3" s="53"/>
      <c r="B3" s="2"/>
      <c r="C3" s="54"/>
      <c r="D3" s="2"/>
      <c r="E3" s="2"/>
      <c r="F3" s="2"/>
      <c r="G3" s="2"/>
      <c r="H3" s="2"/>
      <c r="I3" s="2"/>
    </row>
    <row r="5" spans="1:26" x14ac:dyDescent="0.2">
      <c r="F5" s="78"/>
      <c r="G5" s="78"/>
      <c r="H5" s="79" t="s">
        <v>165</v>
      </c>
    </row>
    <row r="6" spans="1:26" x14ac:dyDescent="0.2">
      <c r="H6" s="79" t="s">
        <v>178</v>
      </c>
    </row>
    <row r="7" spans="1:26" x14ac:dyDescent="0.2">
      <c r="H7" s="130" t="s">
        <v>179</v>
      </c>
    </row>
    <row r="8" spans="1:26" x14ac:dyDescent="0.2">
      <c r="H8" s="130" t="s">
        <v>180</v>
      </c>
    </row>
    <row r="9" spans="1:26" x14ac:dyDescent="0.2">
      <c r="H9" s="130"/>
    </row>
    <row r="10" spans="1:26" ht="20.25" x14ac:dyDescent="0.2">
      <c r="F10" s="88"/>
      <c r="G10" s="77"/>
      <c r="H10" s="77" t="s">
        <v>167</v>
      </c>
    </row>
    <row r="11" spans="1:26" ht="18.75" x14ac:dyDescent="0.2">
      <c r="F11" s="68" t="s">
        <v>177</v>
      </c>
      <c r="G11" s="68"/>
      <c r="H11" s="68"/>
    </row>
    <row r="12" spans="1:26" ht="20.25" x14ac:dyDescent="0.3">
      <c r="A12" s="68"/>
      <c r="B12" s="68"/>
      <c r="C12" s="68"/>
      <c r="D12" s="68"/>
      <c r="E12" s="68"/>
      <c r="F12" s="68" t="s">
        <v>182</v>
      </c>
      <c r="G12" s="88"/>
      <c r="H12" s="89" t="s">
        <v>176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18.75" x14ac:dyDescent="0.2">
      <c r="A13" s="68"/>
      <c r="B13" s="68"/>
      <c r="C13" s="68"/>
      <c r="E13" s="68"/>
      <c r="F13" s="91"/>
      <c r="G13" s="91"/>
      <c r="H13" s="91" t="s">
        <v>172</v>
      </c>
      <c r="I13" s="68"/>
    </row>
    <row r="14" spans="1:26" ht="18.75" customHeight="1" x14ac:dyDescent="0.2">
      <c r="A14" s="52"/>
      <c r="B14" s="52"/>
      <c r="C14" s="52"/>
      <c r="D14" s="74"/>
      <c r="E14" s="75"/>
      <c r="F14" s="92" t="s">
        <v>183</v>
      </c>
      <c r="G14" s="92"/>
      <c r="H14" s="93"/>
    </row>
    <row r="15" spans="1:26" ht="20.25" x14ac:dyDescent="0.2">
      <c r="A15" s="74"/>
      <c r="B15" s="74"/>
      <c r="C15" s="74"/>
      <c r="D15" s="75"/>
      <c r="E15" s="76"/>
      <c r="F15" s="75"/>
      <c r="G15" s="75"/>
      <c r="H15" s="75"/>
      <c r="I15" s="67" t="s">
        <v>161</v>
      </c>
    </row>
    <row r="16" spans="1:26" ht="20.25" x14ac:dyDescent="0.2">
      <c r="A16" s="131" t="s">
        <v>181</v>
      </c>
      <c r="B16" s="132"/>
      <c r="C16" s="132"/>
      <c r="D16" s="132"/>
      <c r="E16" s="132"/>
      <c r="F16" s="132"/>
      <c r="G16" s="132"/>
      <c r="H16" s="132"/>
      <c r="I16" s="67"/>
    </row>
    <row r="17" spans="1:14" ht="18.75" x14ac:dyDescent="0.2">
      <c r="A17" s="131" t="s">
        <v>184</v>
      </c>
      <c r="B17" s="132"/>
      <c r="C17" s="132"/>
      <c r="D17" s="132"/>
      <c r="E17" s="132"/>
      <c r="F17" s="132"/>
      <c r="G17" s="132"/>
      <c r="H17" s="132"/>
      <c r="I17" s="52"/>
    </row>
    <row r="18" spans="1:14" ht="18.75" customHeight="1" x14ac:dyDescent="0.2">
      <c r="A18" s="105" t="s">
        <v>186</v>
      </c>
      <c r="B18" s="105"/>
      <c r="C18" s="105"/>
      <c r="D18" s="105"/>
      <c r="E18" s="105"/>
      <c r="F18" s="105"/>
      <c r="G18" s="105"/>
      <c r="H18" s="105"/>
      <c r="I18" s="105"/>
    </row>
    <row r="19" spans="1:14" ht="18.75" customHeight="1" x14ac:dyDescent="0.2">
      <c r="A19" s="105" t="s">
        <v>185</v>
      </c>
      <c r="B19" s="105"/>
      <c r="C19" s="105"/>
      <c r="D19" s="105"/>
      <c r="E19" s="105"/>
      <c r="F19" s="105"/>
      <c r="G19" s="105"/>
      <c r="H19" s="105"/>
      <c r="I19" s="101"/>
    </row>
    <row r="20" spans="1:14" ht="20.25" customHeight="1" x14ac:dyDescent="0.3">
      <c r="A20" s="106"/>
      <c r="B20" s="106"/>
      <c r="C20" s="106"/>
      <c r="D20" s="106"/>
      <c r="E20" s="106"/>
      <c r="F20" s="106"/>
      <c r="G20" s="106"/>
      <c r="H20" s="106"/>
      <c r="I20" s="106"/>
      <c r="N20">
        <v>21</v>
      </c>
    </row>
    <row r="21" spans="1:14" ht="12.75" customHeight="1" x14ac:dyDescent="0.2">
      <c r="A21" s="102" t="s">
        <v>0</v>
      </c>
      <c r="B21" s="107" t="s">
        <v>1</v>
      </c>
      <c r="C21" s="133" t="s">
        <v>155</v>
      </c>
      <c r="D21" s="133" t="s">
        <v>162</v>
      </c>
      <c r="E21" s="110" t="s">
        <v>163</v>
      </c>
      <c r="F21" s="115"/>
      <c r="G21" s="115"/>
      <c r="H21" s="116"/>
      <c r="I21" s="110" t="s">
        <v>97</v>
      </c>
    </row>
    <row r="22" spans="1:14" ht="81" customHeight="1" x14ac:dyDescent="0.2">
      <c r="A22" s="103"/>
      <c r="B22" s="108"/>
      <c r="C22" s="134"/>
      <c r="D22" s="134"/>
      <c r="E22" s="111"/>
      <c r="F22" s="117"/>
      <c r="G22" s="117"/>
      <c r="H22" s="118"/>
      <c r="I22" s="111"/>
    </row>
    <row r="23" spans="1:14" ht="47.25" customHeight="1" x14ac:dyDescent="0.2">
      <c r="A23" s="104"/>
      <c r="B23" s="109"/>
      <c r="C23" s="5" t="s">
        <v>65</v>
      </c>
      <c r="D23" s="5" t="s">
        <v>65</v>
      </c>
      <c r="E23" s="5" t="s">
        <v>65</v>
      </c>
      <c r="F23" s="5" t="s">
        <v>170</v>
      </c>
      <c r="G23" s="5"/>
      <c r="H23" s="5" t="s">
        <v>171</v>
      </c>
      <c r="I23" s="5" t="s">
        <v>65</v>
      </c>
    </row>
    <row r="24" spans="1:14" ht="47.25" customHeight="1" x14ac:dyDescent="0.2">
      <c r="A24" s="83"/>
      <c r="B24" s="84"/>
      <c r="C24" s="5"/>
      <c r="D24" s="5"/>
      <c r="E24" s="5"/>
      <c r="F24" s="5" t="s">
        <v>66</v>
      </c>
      <c r="G24" s="5"/>
      <c r="H24" s="5" t="s">
        <v>66</v>
      </c>
      <c r="I24" s="5"/>
    </row>
    <row r="25" spans="1:14" ht="181.5" customHeight="1" x14ac:dyDescent="0.2">
      <c r="A25" s="94" t="s">
        <v>2</v>
      </c>
      <c r="B25" s="95" t="s">
        <v>3</v>
      </c>
      <c r="C25" s="96">
        <v>235399.45097243527</v>
      </c>
      <c r="D25" s="96">
        <v>70240.475254360674</v>
      </c>
      <c r="E25" s="96">
        <v>82891.37167573339</v>
      </c>
      <c r="F25" s="96">
        <v>7.6276659742834774</v>
      </c>
      <c r="G25" s="96"/>
      <c r="H25" s="96">
        <f>SUM(H26:H37)</f>
        <v>6.599203838557564</v>
      </c>
      <c r="I25" s="7">
        <v>25552.175687426425</v>
      </c>
    </row>
    <row r="26" spans="1:14" ht="51" customHeight="1" x14ac:dyDescent="0.2">
      <c r="A26" s="9" t="s">
        <v>4</v>
      </c>
      <c r="B26" s="10" t="s">
        <v>5</v>
      </c>
      <c r="C26" s="11">
        <v>7236.1689675130237</v>
      </c>
      <c r="D26" s="11">
        <v>1684.7902690244964</v>
      </c>
      <c r="E26" s="11">
        <v>2052.7406716198211</v>
      </c>
      <c r="F26" s="11">
        <v>0.18889324495912665</v>
      </c>
      <c r="G26" s="11"/>
      <c r="H26" s="11">
        <v>0.18889324495912665</v>
      </c>
      <c r="I26" s="11">
        <v>342.12086867640147</v>
      </c>
    </row>
    <row r="27" spans="1:14" ht="35.25" customHeight="1" x14ac:dyDescent="0.2">
      <c r="A27" s="9" t="s">
        <v>6</v>
      </c>
      <c r="B27" s="10" t="s">
        <v>7</v>
      </c>
      <c r="C27" s="11">
        <v>4281.3462152394141</v>
      </c>
      <c r="D27" s="11">
        <v>0</v>
      </c>
      <c r="E27" s="11">
        <v>1367.8951470137167</v>
      </c>
      <c r="F27" s="11">
        <v>0.12587374365188059</v>
      </c>
      <c r="G27" s="11"/>
      <c r="H27" s="11">
        <v>0</v>
      </c>
      <c r="I27" s="11">
        <v>0</v>
      </c>
    </row>
    <row r="28" spans="1:14" ht="63" x14ac:dyDescent="0.2">
      <c r="A28" s="9" t="s">
        <v>8</v>
      </c>
      <c r="B28" s="10" t="s">
        <v>9</v>
      </c>
      <c r="C28" s="11">
        <v>33835.138806862335</v>
      </c>
      <c r="D28" s="11">
        <v>8906.182960928003</v>
      </c>
      <c r="E28" s="11">
        <v>8381.6766907977926</v>
      </c>
      <c r="F28" s="11">
        <v>0.77128208653542696</v>
      </c>
      <c r="G28" s="11"/>
      <c r="H28" s="11">
        <v>0.77128208653542696</v>
      </c>
      <c r="I28" s="11">
        <v>4433.8789660507628</v>
      </c>
    </row>
    <row r="29" spans="1:14" ht="78.75" x14ac:dyDescent="0.2">
      <c r="A29" s="9" t="s">
        <v>10</v>
      </c>
      <c r="B29" s="10" t="s">
        <v>76</v>
      </c>
      <c r="C29" s="11">
        <v>512.92420187697473</v>
      </c>
      <c r="D29" s="11">
        <v>6340.7143443437926</v>
      </c>
      <c r="E29" s="11">
        <v>7435.6477924598084</v>
      </c>
      <c r="F29" s="11">
        <v>0.68422848502464362</v>
      </c>
      <c r="G29" s="11"/>
      <c r="H29" s="11">
        <v>0.68422848502464362</v>
      </c>
      <c r="I29" s="11">
        <v>2516.682168836614</v>
      </c>
    </row>
    <row r="30" spans="1:14" s="1" customFormat="1" ht="78.75" collapsed="1" x14ac:dyDescent="0.2">
      <c r="A30" s="9" t="s">
        <v>11</v>
      </c>
      <c r="B30" s="10" t="s">
        <v>12</v>
      </c>
      <c r="C30" s="11">
        <v>0</v>
      </c>
      <c r="D30" s="11">
        <v>0</v>
      </c>
      <c r="E30" s="11">
        <v>0</v>
      </c>
      <c r="F30" s="11">
        <v>0</v>
      </c>
      <c r="G30" s="11"/>
      <c r="H30" s="11">
        <v>0</v>
      </c>
      <c r="I30" s="11">
        <v>0</v>
      </c>
    </row>
    <row r="31" spans="1:14" s="1" customFormat="1" ht="94.5" x14ac:dyDescent="0.2">
      <c r="A31" s="9" t="s">
        <v>13</v>
      </c>
      <c r="B31" s="10" t="s">
        <v>14</v>
      </c>
      <c r="C31" s="11">
        <v>0</v>
      </c>
      <c r="D31" s="11">
        <v>0</v>
      </c>
      <c r="E31" s="11">
        <v>0</v>
      </c>
      <c r="F31" s="11">
        <v>0</v>
      </c>
      <c r="G31" s="11"/>
      <c r="H31" s="11">
        <v>0</v>
      </c>
      <c r="I31" s="11">
        <v>0</v>
      </c>
    </row>
    <row r="32" spans="1:14" s="1" customFormat="1" ht="63" x14ac:dyDescent="0.2">
      <c r="A32" s="9" t="s">
        <v>15</v>
      </c>
      <c r="B32" s="10" t="s">
        <v>16</v>
      </c>
      <c r="C32" s="11">
        <v>83366.46606915693</v>
      </c>
      <c r="D32" s="11">
        <v>31246.459741145405</v>
      </c>
      <c r="E32" s="11">
        <v>53797.692618058834</v>
      </c>
      <c r="F32" s="11">
        <v>4.9504649420327995</v>
      </c>
      <c r="G32" s="11"/>
      <c r="H32" s="11">
        <v>4.9504649420327995</v>
      </c>
      <c r="I32" s="11">
        <v>14082.335287458651</v>
      </c>
    </row>
    <row r="33" spans="1:9" s="1" customFormat="1" ht="63" x14ac:dyDescent="0.2">
      <c r="A33" s="9" t="s">
        <v>17</v>
      </c>
      <c r="B33" s="10" t="s">
        <v>18</v>
      </c>
      <c r="C33" s="11">
        <v>0</v>
      </c>
      <c r="D33" s="11">
        <v>635.83594967912211</v>
      </c>
      <c r="E33" s="11">
        <v>635.83594967912211</v>
      </c>
      <c r="F33" s="11">
        <v>5.8509639067940412E-2</v>
      </c>
      <c r="G33" s="11"/>
      <c r="H33" s="11">
        <v>0</v>
      </c>
      <c r="I33" s="11">
        <v>0</v>
      </c>
    </row>
    <row r="34" spans="1:9" s="1" customFormat="1" ht="63" x14ac:dyDescent="0.2">
      <c r="A34" s="9" t="s">
        <v>19</v>
      </c>
      <c r="B34" s="10" t="s">
        <v>20</v>
      </c>
      <c r="C34" s="11">
        <v>259.10599790078766</v>
      </c>
      <c r="D34" s="11">
        <v>47.110181436506863</v>
      </c>
      <c r="E34" s="11">
        <v>47.110181436506863</v>
      </c>
      <c r="F34" s="12">
        <v>4.3350800055678429E-3</v>
      </c>
      <c r="G34" s="11"/>
      <c r="H34" s="12">
        <v>4.3350800055678429E-3</v>
      </c>
      <c r="I34" s="11">
        <v>47.110181436506863</v>
      </c>
    </row>
    <row r="35" spans="1:9" s="1" customFormat="1" ht="63" x14ac:dyDescent="0.2">
      <c r="A35" s="9" t="s">
        <v>21</v>
      </c>
      <c r="B35" s="10" t="s">
        <v>22</v>
      </c>
      <c r="C35" s="11">
        <v>0</v>
      </c>
      <c r="D35" s="11">
        <v>0</v>
      </c>
      <c r="E35" s="11">
        <v>0</v>
      </c>
      <c r="F35" s="11">
        <v>0</v>
      </c>
      <c r="G35" s="11"/>
      <c r="H35" s="11">
        <v>0</v>
      </c>
      <c r="I35" s="11">
        <v>0</v>
      </c>
    </row>
    <row r="36" spans="1:9" s="1" customFormat="1" ht="102.75" customHeight="1" x14ac:dyDescent="0.2">
      <c r="A36" s="9" t="s">
        <v>23</v>
      </c>
      <c r="B36" s="10" t="s">
        <v>24</v>
      </c>
      <c r="C36" s="11">
        <v>94963.022392636325</v>
      </c>
      <c r="D36" s="11">
        <v>17721.409220410867</v>
      </c>
      <c r="E36" s="11">
        <v>6764.3012543478681</v>
      </c>
      <c r="F36" s="11">
        <v>0.62245116077258789</v>
      </c>
      <c r="G36" s="11"/>
      <c r="H36" s="11">
        <v>0</v>
      </c>
      <c r="I36" s="11">
        <v>2953.7824280483173</v>
      </c>
    </row>
    <row r="37" spans="1:9" s="1" customFormat="1" ht="102.75" customHeight="1" x14ac:dyDescent="0.2">
      <c r="A37" s="9" t="s">
        <v>25</v>
      </c>
      <c r="B37" s="10" t="s">
        <v>26</v>
      </c>
      <c r="C37" s="11">
        <v>0</v>
      </c>
      <c r="D37" s="11">
        <v>438.51735866399065</v>
      </c>
      <c r="E37" s="11">
        <v>800.56535850847911</v>
      </c>
      <c r="F37" s="11">
        <v>7.3668043148969284E-2</v>
      </c>
      <c r="G37" s="11"/>
      <c r="H37" s="11">
        <v>0</v>
      </c>
      <c r="I37" s="11">
        <v>148.46347197629797</v>
      </c>
    </row>
    <row r="38" spans="1:9" s="1" customFormat="1" ht="99.75" customHeight="1" x14ac:dyDescent="0.2">
      <c r="A38" s="9" t="s">
        <v>27</v>
      </c>
      <c r="B38" s="10" t="s">
        <v>28</v>
      </c>
      <c r="C38" s="11">
        <v>10945.278321249496</v>
      </c>
      <c r="D38" s="11">
        <v>3219.4552287284941</v>
      </c>
      <c r="E38" s="11">
        <v>1607.9060118114503</v>
      </c>
      <c r="F38" s="11">
        <v>0.14795954908453418</v>
      </c>
      <c r="G38" s="11"/>
      <c r="H38" s="11">
        <v>0</v>
      </c>
      <c r="I38" s="11">
        <v>1027.8023149428741</v>
      </c>
    </row>
    <row r="39" spans="1:9" ht="113.25" customHeight="1" x14ac:dyDescent="0.2">
      <c r="A39" s="94" t="s">
        <v>29</v>
      </c>
      <c r="B39" s="95" t="s">
        <v>30</v>
      </c>
      <c r="C39" s="96">
        <v>646490.18923554732</v>
      </c>
      <c r="D39" s="96">
        <v>66838.591325089976</v>
      </c>
      <c r="E39" s="96">
        <v>71975.76650221461</v>
      </c>
      <c r="F39" s="96">
        <v>6.6232117290759911</v>
      </c>
      <c r="G39" s="96"/>
      <c r="H39" s="96">
        <f>SUM(H40:H48)</f>
        <v>4.5959499390347496</v>
      </c>
      <c r="I39" s="7">
        <v>32180.912099294517</v>
      </c>
    </row>
    <row r="40" spans="1:9" s="1" customFormat="1" ht="54" customHeight="1" outlineLevel="1" x14ac:dyDescent="0.2">
      <c r="A40" s="9" t="s">
        <v>31</v>
      </c>
      <c r="B40" s="10" t="s">
        <v>32</v>
      </c>
      <c r="C40" s="11">
        <v>0</v>
      </c>
      <c r="D40" s="11">
        <v>0</v>
      </c>
      <c r="E40" s="11">
        <v>0</v>
      </c>
      <c r="F40" s="11">
        <v>0</v>
      </c>
      <c r="G40" s="11"/>
      <c r="H40" s="11">
        <v>0</v>
      </c>
      <c r="I40" s="11">
        <v>0</v>
      </c>
    </row>
    <row r="41" spans="1:9" s="1" customFormat="1" ht="72" customHeight="1" x14ac:dyDescent="0.2">
      <c r="A41" s="9" t="s">
        <v>33</v>
      </c>
      <c r="B41" s="10" t="s">
        <v>34</v>
      </c>
      <c r="C41" s="11">
        <v>10384.365853264531</v>
      </c>
      <c r="D41" s="11">
        <v>2271.1733667534745</v>
      </c>
      <c r="E41" s="11">
        <v>2764.481990499929</v>
      </c>
      <c r="F41" s="11">
        <v>0.25438769788905413</v>
      </c>
      <c r="G41" s="11"/>
      <c r="H41" s="11">
        <v>0</v>
      </c>
      <c r="I41" s="11">
        <v>0</v>
      </c>
    </row>
    <row r="42" spans="1:9" s="1" customFormat="1" ht="78.75" outlineLevel="1" x14ac:dyDescent="0.2">
      <c r="A42" s="9" t="s">
        <v>35</v>
      </c>
      <c r="B42" s="10" t="s">
        <v>36</v>
      </c>
      <c r="C42" s="11">
        <v>0</v>
      </c>
      <c r="D42" s="11">
        <v>0</v>
      </c>
      <c r="E42" s="11">
        <v>0</v>
      </c>
      <c r="F42" s="11">
        <v>0</v>
      </c>
      <c r="G42" s="11"/>
      <c r="H42" s="11">
        <v>0</v>
      </c>
      <c r="I42" s="11">
        <v>0</v>
      </c>
    </row>
    <row r="43" spans="1:9" s="1" customFormat="1" ht="94.5" outlineLevel="1" x14ac:dyDescent="0.2">
      <c r="A43" s="9" t="s">
        <v>37</v>
      </c>
      <c r="B43" s="10" t="s">
        <v>38</v>
      </c>
      <c r="C43" s="11">
        <v>0</v>
      </c>
      <c r="D43" s="11">
        <v>0</v>
      </c>
      <c r="E43" s="11">
        <v>0</v>
      </c>
      <c r="F43" s="11">
        <v>0</v>
      </c>
      <c r="G43" s="11"/>
      <c r="H43" s="11">
        <v>0</v>
      </c>
      <c r="I43" s="11">
        <v>0</v>
      </c>
    </row>
    <row r="44" spans="1:9" s="1" customFormat="1" ht="102.75" customHeight="1" x14ac:dyDescent="0.2">
      <c r="A44" s="9" t="s">
        <v>39</v>
      </c>
      <c r="B44" s="10" t="s">
        <v>40</v>
      </c>
      <c r="C44" s="11">
        <v>60943.110698947727</v>
      </c>
      <c r="D44" s="11">
        <v>10391.454034776187</v>
      </c>
      <c r="E44" s="11">
        <v>17225.851096129656</v>
      </c>
      <c r="F44" s="11">
        <v>1.5851232236573962</v>
      </c>
      <c r="G44" s="11"/>
      <c r="H44" s="11">
        <v>1.5851232236573962</v>
      </c>
      <c r="I44" s="11">
        <v>10553.133818588934</v>
      </c>
    </row>
    <row r="45" spans="1:9" s="1" customFormat="1" ht="110.25" x14ac:dyDescent="0.2">
      <c r="A45" s="9" t="s">
        <v>41</v>
      </c>
      <c r="B45" s="10" t="s">
        <v>42</v>
      </c>
      <c r="C45" s="11">
        <v>125157.56270496083</v>
      </c>
      <c r="D45" s="11">
        <v>23848.606986834988</v>
      </c>
      <c r="E45" s="11">
        <v>29465.175572874199</v>
      </c>
      <c r="F45" s="11">
        <v>2.7113861503307382</v>
      </c>
      <c r="G45" s="11"/>
      <c r="H45" s="11">
        <v>2.7113861503307382</v>
      </c>
      <c r="I45" s="11">
        <v>6392.2435174388429</v>
      </c>
    </row>
    <row r="46" spans="1:9" s="1" customFormat="1" ht="84.75" customHeight="1" x14ac:dyDescent="0.2">
      <c r="A46" s="9" t="s">
        <v>43</v>
      </c>
      <c r="B46" s="10" t="s">
        <v>44</v>
      </c>
      <c r="C46" s="11">
        <v>121692.26311396738</v>
      </c>
      <c r="D46" s="11">
        <v>28020.536597742277</v>
      </c>
      <c r="E46" s="11">
        <v>19266.177334236239</v>
      </c>
      <c r="F46" s="11">
        <v>1.7728740921521866</v>
      </c>
      <c r="G46" s="11"/>
      <c r="H46" s="11">
        <v>0</v>
      </c>
      <c r="I46" s="11">
        <v>15235.534763266742</v>
      </c>
    </row>
    <row r="47" spans="1:9" s="2" customFormat="1" ht="94.5" x14ac:dyDescent="0.2">
      <c r="A47" s="9" t="s">
        <v>45</v>
      </c>
      <c r="B47" s="10" t="s">
        <v>46</v>
      </c>
      <c r="C47" s="11">
        <v>6817.937711864407</v>
      </c>
      <c r="D47" s="11">
        <v>2306.8203389830514</v>
      </c>
      <c r="E47" s="11">
        <v>3254.0805084745766</v>
      </c>
      <c r="F47" s="11">
        <v>0.29944056504661515</v>
      </c>
      <c r="G47" s="11"/>
      <c r="H47" s="11">
        <v>0.29944056504661515</v>
      </c>
      <c r="I47" s="11">
        <v>0</v>
      </c>
    </row>
    <row r="48" spans="1:9" ht="68.25" customHeight="1" x14ac:dyDescent="0.2">
      <c r="A48" s="9" t="s">
        <v>47</v>
      </c>
      <c r="B48" s="10" t="s">
        <v>48</v>
      </c>
      <c r="C48" s="11">
        <v>321494.94915254245</v>
      </c>
      <c r="D48" s="11">
        <v>0</v>
      </c>
      <c r="E48" s="11">
        <v>0</v>
      </c>
      <c r="F48" s="11">
        <v>0</v>
      </c>
      <c r="G48" s="11"/>
      <c r="H48" s="11">
        <v>0</v>
      </c>
      <c r="I48" s="11">
        <v>0</v>
      </c>
    </row>
    <row r="49" spans="1:77" ht="50.25" customHeight="1" x14ac:dyDescent="0.2">
      <c r="A49" s="94" t="s">
        <v>49</v>
      </c>
      <c r="B49" s="95" t="s">
        <v>50</v>
      </c>
      <c r="C49" s="96">
        <v>686372.87512350141</v>
      </c>
      <c r="D49" s="96">
        <v>152776.14384053272</v>
      </c>
      <c r="E49" s="96">
        <v>198812.60271986079</v>
      </c>
      <c r="F49" s="96">
        <f>SUM(F50:F55)</f>
        <v>18.294740385735128</v>
      </c>
      <c r="G49" s="96"/>
      <c r="H49" s="96">
        <f>SUM(H50:H55)</f>
        <v>4.0399532224752903</v>
      </c>
      <c r="I49" s="7">
        <v>153958.81450624543</v>
      </c>
      <c r="J49" s="48"/>
    </row>
    <row r="50" spans="1:77" s="1" customFormat="1" ht="52.5" customHeight="1" x14ac:dyDescent="0.2">
      <c r="A50" s="9" t="s">
        <v>51</v>
      </c>
      <c r="B50" s="10" t="s">
        <v>52</v>
      </c>
      <c r="C50" s="11">
        <v>290303.7509196999</v>
      </c>
      <c r="D50" s="11">
        <v>59519.60260212158</v>
      </c>
      <c r="E50" s="11">
        <v>81245.050497929784</v>
      </c>
      <c r="F50" s="11">
        <v>7.4761714607193941</v>
      </c>
      <c r="G50" s="11"/>
      <c r="H50" s="11">
        <v>0</v>
      </c>
      <c r="I50" s="11">
        <v>131139.26697643663</v>
      </c>
    </row>
    <row r="51" spans="1:77" s="1" customFormat="1" ht="204.75" x14ac:dyDescent="0.2">
      <c r="A51" s="9" t="s">
        <v>53</v>
      </c>
      <c r="B51" s="10" t="s">
        <v>54</v>
      </c>
      <c r="C51" s="11">
        <v>196017.3671672082</v>
      </c>
      <c r="D51" s="11">
        <v>44700.289061686366</v>
      </c>
      <c r="E51" s="11">
        <v>58838.523325484435</v>
      </c>
      <c r="F51" s="11">
        <v>5.4143223024775873</v>
      </c>
      <c r="G51" s="11"/>
      <c r="H51" s="11">
        <v>0</v>
      </c>
      <c r="I51" s="11">
        <v>10845.389029746955</v>
      </c>
    </row>
    <row r="52" spans="1:77" s="1" customFormat="1" ht="47.25" x14ac:dyDescent="0.2">
      <c r="A52" s="9" t="s">
        <v>55</v>
      </c>
      <c r="B52" s="10" t="s">
        <v>56</v>
      </c>
      <c r="C52" s="11">
        <v>51356.798047975455</v>
      </c>
      <c r="D52" s="11">
        <v>12487.549806465373</v>
      </c>
      <c r="E52" s="11">
        <v>14826.049237163093</v>
      </c>
      <c r="F52" s="11">
        <v>1.3642934000628582</v>
      </c>
      <c r="G52" s="11"/>
      <c r="H52" s="11">
        <v>0</v>
      </c>
      <c r="I52" s="11">
        <v>3906.7894929358604</v>
      </c>
    </row>
    <row r="53" spans="1:77" ht="39" customHeight="1" x14ac:dyDescent="0.2">
      <c r="A53" s="9" t="s">
        <v>57</v>
      </c>
      <c r="B53" s="10" t="s">
        <v>87</v>
      </c>
      <c r="C53" s="11">
        <v>88654.667796610171</v>
      </c>
      <c r="D53" s="11">
        <v>20655.457627118645</v>
      </c>
      <c r="E53" s="11">
        <v>25141.911864406778</v>
      </c>
      <c r="F53" s="11">
        <v>2.3135593220338984</v>
      </c>
      <c r="G53" s="11"/>
      <c r="H53" s="11">
        <v>2.3135593220338984</v>
      </c>
      <c r="I53" s="11">
        <v>4181.0644067796611</v>
      </c>
    </row>
    <row r="54" spans="1:77" ht="57" customHeight="1" x14ac:dyDescent="0.2">
      <c r="A54" s="9" t="s">
        <v>58</v>
      </c>
      <c r="B54" s="10" t="s">
        <v>59</v>
      </c>
      <c r="C54" s="11">
        <v>0</v>
      </c>
      <c r="D54" s="11">
        <v>0</v>
      </c>
      <c r="E54" s="11">
        <v>0</v>
      </c>
      <c r="F54" s="11">
        <v>0</v>
      </c>
      <c r="G54" s="11"/>
      <c r="H54" s="11">
        <v>0</v>
      </c>
      <c r="I54" s="11">
        <v>0</v>
      </c>
    </row>
    <row r="55" spans="1:77" ht="128.25" customHeight="1" x14ac:dyDescent="0.2">
      <c r="A55" s="9" t="s">
        <v>60</v>
      </c>
      <c r="B55" s="10" t="s">
        <v>61</v>
      </c>
      <c r="C55" s="11">
        <v>60040.291192007666</v>
      </c>
      <c r="D55" s="11">
        <v>15413.244743140751</v>
      </c>
      <c r="E55" s="11">
        <v>18761.067794876697</v>
      </c>
      <c r="F55" s="11">
        <v>1.7263939004413922</v>
      </c>
      <c r="G55" s="11"/>
      <c r="H55" s="11">
        <v>1.7263939004413922</v>
      </c>
      <c r="I55" s="11">
        <v>3886.3046003463073</v>
      </c>
    </row>
    <row r="56" spans="1:77" ht="33" customHeight="1" x14ac:dyDescent="0.2">
      <c r="A56" s="97" t="s">
        <v>62</v>
      </c>
      <c r="B56" s="98" t="s">
        <v>156</v>
      </c>
      <c r="C56" s="99">
        <v>60040.291192007666</v>
      </c>
      <c r="D56" s="99">
        <v>15413.244743140751</v>
      </c>
      <c r="E56" s="99"/>
      <c r="F56" s="99">
        <v>1.21</v>
      </c>
      <c r="G56" s="99"/>
      <c r="H56" s="99">
        <v>1.21</v>
      </c>
      <c r="I56" s="11"/>
    </row>
    <row r="57" spans="1:77" s="2" customFormat="1" ht="25.5" customHeight="1" x14ac:dyDescent="0.2">
      <c r="A57" s="97" t="s">
        <v>168</v>
      </c>
      <c r="B57" s="98" t="s">
        <v>157</v>
      </c>
      <c r="C57" s="99">
        <v>60040.291192007666</v>
      </c>
      <c r="D57" s="99">
        <v>15413.244743140751</v>
      </c>
      <c r="E57" s="99"/>
      <c r="F57" s="99"/>
      <c r="G57" s="99"/>
      <c r="H57" s="99"/>
      <c r="I57" s="11"/>
    </row>
    <row r="58" spans="1:77" ht="15.75" x14ac:dyDescent="0.2">
      <c r="A58" s="94" t="s">
        <v>169</v>
      </c>
      <c r="B58" s="95" t="s">
        <v>63</v>
      </c>
      <c r="C58" s="96">
        <v>50012.82594000001</v>
      </c>
      <c r="D58" s="96">
        <v>11652.379200000001</v>
      </c>
      <c r="E58" s="96">
        <v>14183.326080000003</v>
      </c>
      <c r="F58" s="96">
        <v>1.3051500000000003</v>
      </c>
      <c r="G58" s="96"/>
      <c r="H58" s="96">
        <v>1.3051500000000003</v>
      </c>
      <c r="I58" s="7">
        <v>2358.6670800000002</v>
      </c>
    </row>
    <row r="59" spans="1:77" ht="47.25" x14ac:dyDescent="0.2">
      <c r="A59" s="100"/>
      <c r="B59" s="95" t="s">
        <v>64</v>
      </c>
      <c r="C59" s="96">
        <v>1618275.341271484</v>
      </c>
      <c r="D59" s="96">
        <v>301507.58961998334</v>
      </c>
      <c r="E59" s="96">
        <v>367863.06697780872</v>
      </c>
      <c r="F59" s="96">
        <f>SUM(F25+F39+F49+F58+F56+F57)</f>
        <v>35.060768089094594</v>
      </c>
      <c r="G59" s="96">
        <f t="shared" ref="G59" si="0">SUM(G25+G39+G49+G58+G56+G57)</f>
        <v>0</v>
      </c>
      <c r="H59" s="96">
        <f>SUM(H25+H39+H49+H58+H56+H57)</f>
        <v>17.750257000067606</v>
      </c>
      <c r="I59" s="7">
        <v>214050.56937296639</v>
      </c>
    </row>
    <row r="60" spans="1:77" ht="31.5" hidden="1" outlineLevel="1" x14ac:dyDescent="0.2">
      <c r="A60" s="8"/>
      <c r="B60" s="6" t="s">
        <v>75</v>
      </c>
      <c r="C60" s="7"/>
      <c r="D60" s="7"/>
      <c r="E60" s="7"/>
      <c r="F60" s="7"/>
      <c r="G60" s="7"/>
      <c r="H60" s="7"/>
      <c r="I60" s="7"/>
    </row>
    <row r="61" spans="1:77" ht="31.5" hidden="1" collapsed="1" x14ac:dyDescent="0.2">
      <c r="A61" s="13"/>
      <c r="B61" s="10" t="s">
        <v>68</v>
      </c>
      <c r="C61" s="11"/>
      <c r="D61" s="38"/>
      <c r="E61" s="38"/>
      <c r="F61" s="38">
        <v>905.6</v>
      </c>
      <c r="G61" s="38"/>
      <c r="H61" s="38">
        <v>905.6</v>
      </c>
      <c r="I61" s="38"/>
    </row>
    <row r="62" spans="1:77" ht="47.25" hidden="1" x14ac:dyDescent="0.2">
      <c r="A62" s="13"/>
      <c r="B62" s="10" t="s">
        <v>89</v>
      </c>
      <c r="C62" s="11"/>
      <c r="D62" s="38"/>
      <c r="E62" s="38"/>
      <c r="F62" s="38">
        <v>143.1</v>
      </c>
      <c r="G62" s="38"/>
      <c r="H62" s="38">
        <v>143.1</v>
      </c>
      <c r="I62" s="38"/>
    </row>
    <row r="63" spans="1:77" s="41" customFormat="1" ht="31.5" hidden="1" outlineLevel="1" x14ac:dyDescent="0.2">
      <c r="A63" s="60"/>
      <c r="B63" s="61" t="s">
        <v>90</v>
      </c>
      <c r="C63" s="62"/>
      <c r="D63" s="63"/>
      <c r="E63" s="63"/>
      <c r="F63" s="62">
        <v>0.1580167844522968</v>
      </c>
      <c r="G63" s="63"/>
      <c r="H63" s="62">
        <v>0.1580167844522968</v>
      </c>
      <c r="I63" s="63"/>
    </row>
    <row r="64" spans="1:77" s="64" customFormat="1" ht="94.5" outlineLevel="1" x14ac:dyDescent="0.2">
      <c r="A64" s="49"/>
      <c r="B64" s="50" t="s">
        <v>164</v>
      </c>
      <c r="C64" s="51"/>
      <c r="D64" s="51"/>
      <c r="E64" s="51"/>
      <c r="F64" s="51">
        <v>41.37</v>
      </c>
      <c r="G64" s="51"/>
      <c r="H64" s="51">
        <v>21</v>
      </c>
      <c r="I64" s="51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</row>
    <row r="65" spans="1:9" s="73" customFormat="1" ht="15.75" outlineLevel="1" x14ac:dyDescent="0.2">
      <c r="A65" s="71"/>
      <c r="B65" s="72"/>
      <c r="C65" s="66"/>
      <c r="D65" s="66"/>
      <c r="E65" s="66"/>
      <c r="F65" s="66"/>
      <c r="G65" s="66"/>
      <c r="H65" s="66"/>
      <c r="I65" s="66"/>
    </row>
    <row r="66" spans="1:9" s="41" customFormat="1" ht="15.75" customHeight="1" outlineLevel="1" x14ac:dyDescent="0.2">
      <c r="A66" s="56"/>
      <c r="B66" s="114" t="s">
        <v>158</v>
      </c>
      <c r="C66" s="114"/>
      <c r="D66" s="87"/>
      <c r="E66" s="81"/>
      <c r="F66" s="80"/>
      <c r="I66" s="69"/>
    </row>
    <row r="67" spans="1:9" s="41" customFormat="1" ht="103.5" customHeight="1" outlineLevel="1" x14ac:dyDescent="0.2">
      <c r="A67" s="56"/>
      <c r="B67" s="90" t="s">
        <v>174</v>
      </c>
      <c r="C67" s="86"/>
      <c r="D67" s="81"/>
      <c r="E67" s="81"/>
      <c r="F67" s="80" t="s">
        <v>159</v>
      </c>
      <c r="G67" s="113" t="s">
        <v>173</v>
      </c>
      <c r="H67" s="113"/>
    </row>
    <row r="68" spans="1:9" s="41" customFormat="1" ht="52.5" customHeight="1" outlineLevel="1" x14ac:dyDescent="0.2">
      <c r="A68" s="56"/>
      <c r="B68" s="85" t="s">
        <v>175</v>
      </c>
      <c r="C68" s="86"/>
      <c r="D68" s="112"/>
      <c r="E68" s="81"/>
      <c r="F68" s="80" t="s">
        <v>159</v>
      </c>
      <c r="G68" s="81" t="s">
        <v>160</v>
      </c>
      <c r="H68" s="86" t="s">
        <v>166</v>
      </c>
    </row>
    <row r="69" spans="1:9" s="41" customFormat="1" ht="12.75" customHeight="1" outlineLevel="1" x14ac:dyDescent="0.2">
      <c r="A69" s="56"/>
      <c r="B69" s="85"/>
      <c r="C69" s="86"/>
      <c r="D69" s="112"/>
      <c r="E69" s="82"/>
      <c r="F69" s="82"/>
      <c r="G69" s="82"/>
      <c r="H69" s="80"/>
      <c r="I69" s="69"/>
    </row>
    <row r="70" spans="1:9" s="41" customFormat="1" ht="13.5" customHeight="1" outlineLevel="1" x14ac:dyDescent="0.25">
      <c r="A70" s="56"/>
      <c r="B70" s="85"/>
      <c r="C70" s="86"/>
      <c r="D70" s="112"/>
      <c r="E70" s="55"/>
      <c r="F70" s="55"/>
      <c r="G70" s="55"/>
      <c r="H70" s="80"/>
      <c r="I70" s="69"/>
    </row>
    <row r="71" spans="1:9" s="41" customFormat="1" ht="20.25" outlineLevel="1" x14ac:dyDescent="0.2">
      <c r="A71" s="56"/>
      <c r="B71" s="57"/>
      <c r="C71" s="58"/>
      <c r="D71" s="59"/>
      <c r="H71" s="70"/>
      <c r="I71" s="69"/>
    </row>
    <row r="72" spans="1:9" s="41" customFormat="1" ht="15.75" outlineLevel="1" x14ac:dyDescent="0.2">
      <c r="A72" s="56"/>
      <c r="B72" s="57"/>
      <c r="C72" s="58"/>
      <c r="D72" s="59"/>
    </row>
    <row r="73" spans="1:9" s="41" customFormat="1" ht="15.75" outlineLevel="1" x14ac:dyDescent="0.2">
      <c r="A73" s="56"/>
      <c r="B73" s="57"/>
      <c r="C73" s="58"/>
      <c r="D73" s="59"/>
      <c r="E73" s="59"/>
      <c r="F73" s="58"/>
      <c r="G73" s="59"/>
      <c r="H73" s="58"/>
      <c r="I73" s="59"/>
    </row>
  </sheetData>
  <mergeCells count="14">
    <mergeCell ref="A19:H19"/>
    <mergeCell ref="A18:I18"/>
    <mergeCell ref="A16:H16"/>
    <mergeCell ref="A17:H17"/>
    <mergeCell ref="D68:D70"/>
    <mergeCell ref="G67:H67"/>
    <mergeCell ref="B66:C66"/>
    <mergeCell ref="I21:I22"/>
    <mergeCell ref="E21:H22"/>
    <mergeCell ref="A21:A23"/>
    <mergeCell ref="A20:I20"/>
    <mergeCell ref="B21:B23"/>
    <mergeCell ref="C21:C22"/>
    <mergeCell ref="D21:D22"/>
  </mergeCells>
  <phoneticPr fontId="8" type="noConversion"/>
  <pageMargins left="0.7" right="0.7" top="0.75" bottom="0.75" header="0.3" footer="0.3"/>
  <pageSetup paperSize="9" scale="83" firstPageNumber="0" fitToHeight="5" orientation="portrait" r:id="rId1"/>
  <headerFooter alignWithMargins="0"/>
  <rowBreaks count="1" manualBreakCount="1">
    <brk id="47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topLeftCell="A25" zoomScale="70" zoomScaleNormal="80" zoomScaleSheetLayoutView="70" workbookViewId="0">
      <selection activeCell="Q7" sqref="Q7"/>
    </sheetView>
  </sheetViews>
  <sheetFormatPr defaultRowHeight="15.75" x14ac:dyDescent="0.25"/>
  <cols>
    <col min="1" max="1" width="9.5703125" style="19" customWidth="1"/>
    <col min="2" max="2" width="33.28515625" style="40" customWidth="1"/>
    <col min="3" max="3" width="8.140625" style="19" customWidth="1"/>
    <col min="4" max="4" width="6.5703125" style="19" customWidth="1"/>
    <col min="5" max="5" width="14.85546875" style="19" customWidth="1"/>
    <col min="6" max="8" width="17.140625" style="19" customWidth="1"/>
    <col min="9" max="9" width="17.28515625" style="19" customWidth="1"/>
    <col min="10" max="10" width="17.85546875" style="19" customWidth="1" collapsed="1"/>
    <col min="11" max="11" width="17.140625" style="19" customWidth="1"/>
    <col min="12" max="12" width="15.28515625" style="19" customWidth="1"/>
    <col min="13" max="16384" width="9.140625" style="19"/>
  </cols>
  <sheetData>
    <row r="1" spans="1:12" x14ac:dyDescent="0.25">
      <c r="A1" s="119" t="s">
        <v>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15.75" customHeight="1" x14ac:dyDescent="0.25">
      <c r="A2" s="120" t="s">
        <v>77</v>
      </c>
      <c r="B2" s="123" t="s">
        <v>78</v>
      </c>
      <c r="C2" s="120" t="s">
        <v>79</v>
      </c>
      <c r="D2" s="126" t="s">
        <v>88</v>
      </c>
      <c r="E2" s="127"/>
      <c r="F2" s="127"/>
      <c r="G2" s="127"/>
      <c r="H2" s="127"/>
      <c r="I2" s="127"/>
      <c r="J2" s="127"/>
      <c r="K2" s="127"/>
      <c r="L2" s="128"/>
    </row>
    <row r="3" spans="1:12" ht="15.75" customHeight="1" x14ac:dyDescent="0.25">
      <c r="A3" s="121"/>
      <c r="B3" s="124"/>
      <c r="C3" s="121"/>
      <c r="D3" s="129" t="s">
        <v>82</v>
      </c>
      <c r="E3" s="129"/>
      <c r="F3" s="17" t="s">
        <v>67</v>
      </c>
      <c r="G3" s="17" t="s">
        <v>69</v>
      </c>
      <c r="H3" s="17" t="s">
        <v>70</v>
      </c>
      <c r="I3" s="17" t="s">
        <v>71</v>
      </c>
      <c r="J3" s="17" t="s">
        <v>72</v>
      </c>
      <c r="K3" s="17" t="s">
        <v>73</v>
      </c>
      <c r="L3" s="17" t="s">
        <v>74</v>
      </c>
    </row>
    <row r="4" spans="1:12" ht="154.5" customHeight="1" x14ac:dyDescent="0.25">
      <c r="A4" s="121"/>
      <c r="B4" s="124"/>
      <c r="C4" s="121"/>
      <c r="D4" s="129"/>
      <c r="E4" s="129"/>
      <c r="F4" s="23" t="s">
        <v>92</v>
      </c>
      <c r="G4" s="23" t="s">
        <v>93</v>
      </c>
      <c r="H4" s="23" t="s">
        <v>94</v>
      </c>
      <c r="I4" s="42" t="s">
        <v>95</v>
      </c>
      <c r="J4" s="42" t="s">
        <v>96</v>
      </c>
      <c r="K4" s="23" t="s">
        <v>96</v>
      </c>
      <c r="L4" s="42" t="s">
        <v>97</v>
      </c>
    </row>
    <row r="5" spans="1:12" ht="31.5" customHeight="1" x14ac:dyDescent="0.25">
      <c r="A5" s="122"/>
      <c r="B5" s="125"/>
      <c r="C5" s="122"/>
      <c r="D5" s="22" t="s">
        <v>80</v>
      </c>
      <c r="E5" s="22" t="s">
        <v>81</v>
      </c>
      <c r="F5" s="18" t="s">
        <v>85</v>
      </c>
      <c r="G5" s="18" t="s">
        <v>85</v>
      </c>
      <c r="H5" s="18" t="s">
        <v>85</v>
      </c>
      <c r="I5" s="18" t="s">
        <v>85</v>
      </c>
      <c r="J5" s="18" t="s">
        <v>85</v>
      </c>
      <c r="K5" s="18" t="s">
        <v>85</v>
      </c>
      <c r="L5" s="18" t="s">
        <v>85</v>
      </c>
    </row>
    <row r="6" spans="1:12" ht="160.5" customHeight="1" x14ac:dyDescent="0.25">
      <c r="A6" s="27" t="s">
        <v>53</v>
      </c>
      <c r="B6" s="27" t="s">
        <v>54</v>
      </c>
      <c r="C6" s="31"/>
      <c r="D6" s="28"/>
      <c r="E6" s="28"/>
      <c r="F6" s="30">
        <v>5.1153291570686585</v>
      </c>
      <c r="G6" s="30">
        <v>5.2454290456503916</v>
      </c>
      <c r="H6" s="30">
        <v>5.2285538191218297</v>
      </c>
      <c r="I6" s="29">
        <v>5.3278145383310527</v>
      </c>
      <c r="J6" s="30">
        <v>5.0067528070885254</v>
      </c>
      <c r="K6" s="30">
        <v>5.4143223024775873</v>
      </c>
      <c r="L6" s="30">
        <v>6.0012112825071675</v>
      </c>
    </row>
    <row r="7" spans="1:12" ht="63" x14ac:dyDescent="0.25">
      <c r="A7" s="14" t="s">
        <v>98</v>
      </c>
      <c r="B7" s="39" t="s">
        <v>99</v>
      </c>
      <c r="C7" s="16" t="s">
        <v>100</v>
      </c>
      <c r="D7" s="21">
        <v>30</v>
      </c>
      <c r="E7" s="21" t="s">
        <v>101</v>
      </c>
      <c r="F7" s="16">
        <v>0.1902713607932198</v>
      </c>
      <c r="G7" s="16">
        <v>0.25755037839071215</v>
      </c>
      <c r="H7" s="16">
        <v>0.24455364718091718</v>
      </c>
      <c r="I7" s="16">
        <v>0.29747250280094623</v>
      </c>
      <c r="J7" s="16">
        <v>0</v>
      </c>
      <c r="K7" s="16">
        <v>0.44728617227693523</v>
      </c>
      <c r="L7" s="15">
        <v>0</v>
      </c>
    </row>
    <row r="8" spans="1:12" ht="63.75" customHeight="1" x14ac:dyDescent="0.25">
      <c r="A8" s="14" t="s">
        <v>102</v>
      </c>
      <c r="B8" s="39" t="s">
        <v>103</v>
      </c>
      <c r="C8" s="16"/>
      <c r="D8" s="21"/>
      <c r="E8" s="21"/>
      <c r="F8" s="16">
        <v>4.1437148752189374</v>
      </c>
      <c r="G8" s="16">
        <v>4.1433336516310391</v>
      </c>
      <c r="H8" s="16">
        <v>4.146805757226832</v>
      </c>
      <c r="I8" s="16">
        <v>4.1456520459521542</v>
      </c>
      <c r="J8" s="16">
        <v>4.14509877979485</v>
      </c>
      <c r="K8" s="16">
        <v>4.1471068525021142</v>
      </c>
      <c r="L8" s="15">
        <v>4.1390877293869366</v>
      </c>
    </row>
    <row r="9" spans="1:12" ht="63" x14ac:dyDescent="0.25">
      <c r="A9" s="14" t="s">
        <v>104</v>
      </c>
      <c r="B9" s="39" t="s">
        <v>105</v>
      </c>
      <c r="C9" s="16" t="s">
        <v>106</v>
      </c>
      <c r="D9" s="21">
        <v>60</v>
      </c>
      <c r="E9" s="21" t="s">
        <v>107</v>
      </c>
      <c r="F9" s="16">
        <v>3.610564330214475</v>
      </c>
      <c r="G9" s="16">
        <v>3.6101126736635578</v>
      </c>
      <c r="H9" s="16">
        <v>3.6124821803619458</v>
      </c>
      <c r="I9" s="16">
        <v>3.6117854364022719</v>
      </c>
      <c r="J9" s="16">
        <v>3.6110852159545157</v>
      </c>
      <c r="K9" s="16">
        <v>3.6123083265295022</v>
      </c>
      <c r="L9" s="15">
        <v>3.6055894731891223</v>
      </c>
    </row>
    <row r="10" spans="1:12" ht="78.75" x14ac:dyDescent="0.25">
      <c r="A10" s="14" t="s">
        <v>108</v>
      </c>
      <c r="B10" s="39" t="s">
        <v>109</v>
      </c>
      <c r="C10" s="16" t="s">
        <v>106</v>
      </c>
      <c r="D10" s="21">
        <v>30</v>
      </c>
      <c r="E10" s="21" t="s">
        <v>101</v>
      </c>
      <c r="F10" s="16">
        <v>0.13367590382413419</v>
      </c>
      <c r="G10" s="16">
        <v>0.13375933313773408</v>
      </c>
      <c r="H10" s="16">
        <v>0.13481909608719259</v>
      </c>
      <c r="I10" s="16">
        <v>0.13439388701190694</v>
      </c>
      <c r="J10" s="16">
        <v>0.13451468796881452</v>
      </c>
      <c r="K10" s="16">
        <v>0.13531981662688128</v>
      </c>
      <c r="L10" s="15">
        <v>0.1342631359870857</v>
      </c>
    </row>
    <row r="11" spans="1:12" x14ac:dyDescent="0.25">
      <c r="A11" s="39" t="s">
        <v>110</v>
      </c>
      <c r="B11" s="39" t="s">
        <v>111</v>
      </c>
      <c r="C11" s="43"/>
      <c r="D11" s="44"/>
      <c r="E11" s="44"/>
      <c r="F11" s="45">
        <v>0.39947464118032805</v>
      </c>
      <c r="G11" s="45">
        <v>0.39946164482974661</v>
      </c>
      <c r="H11" s="45">
        <v>0.39950448077769324</v>
      </c>
      <c r="I11" s="45">
        <v>0.39947272253797572</v>
      </c>
      <c r="J11" s="45">
        <v>0.39949887587152</v>
      </c>
      <c r="K11" s="45">
        <v>0.39947870934573138</v>
      </c>
      <c r="L11" s="16">
        <v>0.39923512021072838</v>
      </c>
    </row>
    <row r="12" spans="1:12" ht="47.25" x14ac:dyDescent="0.25">
      <c r="A12" s="39" t="s">
        <v>112</v>
      </c>
      <c r="B12" s="39" t="s">
        <v>113</v>
      </c>
      <c r="C12" s="45" t="s">
        <v>106</v>
      </c>
      <c r="D12" s="46">
        <v>7</v>
      </c>
      <c r="E12" s="46" t="s">
        <v>114</v>
      </c>
      <c r="F12" s="47">
        <v>9.6151509168299024E-2</v>
      </c>
      <c r="G12" s="47">
        <v>9.6148381012983855E-2</v>
      </c>
      <c r="H12" s="47">
        <v>9.615869140722956E-2</v>
      </c>
      <c r="I12" s="45">
        <v>9.6151047360868214E-2</v>
      </c>
      <c r="J12" s="15">
        <v>9.6157342334893661E-2</v>
      </c>
      <c r="K12" s="15">
        <v>9.6152488354967605E-2</v>
      </c>
      <c r="L12" s="15">
        <v>9.609385769225938E-2</v>
      </c>
    </row>
    <row r="13" spans="1:12" ht="31.5" x14ac:dyDescent="0.25">
      <c r="A13" s="39" t="s">
        <v>115</v>
      </c>
      <c r="B13" s="39" t="s">
        <v>116</v>
      </c>
      <c r="C13" s="45" t="s">
        <v>117</v>
      </c>
      <c r="D13" s="46">
        <v>7</v>
      </c>
      <c r="E13" s="46" t="s">
        <v>114</v>
      </c>
      <c r="F13" s="47">
        <v>2.4252209191156185E-2</v>
      </c>
      <c r="G13" s="47">
        <v>2.4251420179337832E-2</v>
      </c>
      <c r="H13" s="47">
        <v>2.4254020760860185E-2</v>
      </c>
      <c r="I13" s="45">
        <v>2.4252092709880796E-2</v>
      </c>
      <c r="J13" s="15">
        <v>2.4253680485551075E-2</v>
      </c>
      <c r="K13" s="15">
        <v>2.4252456170534134E-2</v>
      </c>
      <c r="L13" s="15">
        <v>2.4237667810899265E-2</v>
      </c>
    </row>
    <row r="14" spans="1:12" x14ac:dyDescent="0.25">
      <c r="A14" s="39" t="s">
        <v>118</v>
      </c>
      <c r="B14" s="39" t="s">
        <v>119</v>
      </c>
      <c r="C14" s="45" t="s">
        <v>117</v>
      </c>
      <c r="D14" s="46">
        <v>7</v>
      </c>
      <c r="E14" s="46" t="s">
        <v>114</v>
      </c>
      <c r="F14" s="47">
        <v>0.27907092282087281</v>
      </c>
      <c r="G14" s="47">
        <v>0.27906184363742492</v>
      </c>
      <c r="H14" s="47">
        <v>0.2790917686096035</v>
      </c>
      <c r="I14" s="45">
        <v>0.27906958246722674</v>
      </c>
      <c r="J14" s="15">
        <v>0.27908785305107525</v>
      </c>
      <c r="K14" s="15">
        <v>0.27907376482022966</v>
      </c>
      <c r="L14" s="15">
        <v>0.27890359470756976</v>
      </c>
    </row>
    <row r="15" spans="1:12" ht="31.5" x14ac:dyDescent="0.25">
      <c r="A15" s="14" t="s">
        <v>120</v>
      </c>
      <c r="B15" s="39" t="s">
        <v>121</v>
      </c>
      <c r="C15" s="16"/>
      <c r="D15" s="20"/>
      <c r="E15" s="20"/>
      <c r="F15" s="15">
        <v>0.60366698837212873</v>
      </c>
      <c r="G15" s="15">
        <v>0.60404374679337036</v>
      </c>
      <c r="H15" s="15">
        <v>0.60882953009302632</v>
      </c>
      <c r="I15" s="16">
        <v>0.6069093285117162</v>
      </c>
      <c r="J15" s="15">
        <v>0.60745485352978368</v>
      </c>
      <c r="K15" s="15">
        <v>0.6110907338819126</v>
      </c>
      <c r="L15" s="15">
        <v>0.60631886998387075</v>
      </c>
    </row>
    <row r="16" spans="1:12" ht="47.25" x14ac:dyDescent="0.25">
      <c r="A16" s="14" t="s">
        <v>122</v>
      </c>
      <c r="B16" s="39" t="s">
        <v>123</v>
      </c>
      <c r="C16" s="16" t="s">
        <v>106</v>
      </c>
      <c r="D16" s="21">
        <v>30</v>
      </c>
      <c r="E16" s="21" t="s">
        <v>101</v>
      </c>
      <c r="F16" s="15">
        <v>0.47608038373120404</v>
      </c>
      <c r="G16" s="15">
        <v>0.47637751326986311</v>
      </c>
      <c r="H16" s="15">
        <v>0.4801518086904204</v>
      </c>
      <c r="I16" s="16">
        <v>0.47863744676028314</v>
      </c>
      <c r="J16" s="15">
        <v>0.47906767363195107</v>
      </c>
      <c r="K16" s="15">
        <v>0.48193510111528931</v>
      </c>
      <c r="L16" s="15">
        <v>0.47817178319422976</v>
      </c>
    </row>
    <row r="17" spans="1:12" ht="63" x14ac:dyDescent="0.25">
      <c r="A17" s="14" t="s">
        <v>124</v>
      </c>
      <c r="B17" s="39" t="s">
        <v>125</v>
      </c>
      <c r="C17" s="16" t="s">
        <v>117</v>
      </c>
      <c r="D17" s="21">
        <v>15</v>
      </c>
      <c r="E17" s="21" t="s">
        <v>126</v>
      </c>
      <c r="F17" s="15">
        <v>0.10686604378342794</v>
      </c>
      <c r="G17" s="15">
        <v>0.10693274062575277</v>
      </c>
      <c r="H17" s="15">
        <v>0.10777995893897908</v>
      </c>
      <c r="I17" s="16">
        <v>0.10744002922572003</v>
      </c>
      <c r="J17" s="15">
        <v>0.10753660250467795</v>
      </c>
      <c r="K17" s="15">
        <v>0.10818025563858495</v>
      </c>
      <c r="L17" s="15">
        <v>0.10733550145112826</v>
      </c>
    </row>
    <row r="18" spans="1:12" ht="47.25" x14ac:dyDescent="0.25">
      <c r="A18" s="14" t="s">
        <v>127</v>
      </c>
      <c r="B18" s="39" t="s">
        <v>128</v>
      </c>
      <c r="C18" s="16" t="s">
        <v>106</v>
      </c>
      <c r="D18" s="21">
        <v>15</v>
      </c>
      <c r="E18" s="21" t="s">
        <v>126</v>
      </c>
      <c r="F18" s="15">
        <v>2.0720560857496784E-2</v>
      </c>
      <c r="G18" s="15">
        <v>2.073349289775454E-2</v>
      </c>
      <c r="H18" s="15">
        <v>2.0897762463626818E-2</v>
      </c>
      <c r="I18" s="16">
        <v>2.0831852525713051E-2</v>
      </c>
      <c r="J18" s="15">
        <v>2.0850577393154674E-2</v>
      </c>
      <c r="K18" s="15">
        <v>2.0975377128038337E-2</v>
      </c>
      <c r="L18" s="15">
        <v>2.0811585338512632E-2</v>
      </c>
    </row>
    <row r="19" spans="1:12" ht="116.25" customHeight="1" x14ac:dyDescent="0.25">
      <c r="A19" s="14" t="s">
        <v>129</v>
      </c>
      <c r="B19" s="39" t="s">
        <v>130</v>
      </c>
      <c r="C19" s="16"/>
      <c r="D19" s="20"/>
      <c r="E19" s="20"/>
      <c r="F19" s="15">
        <v>0.17767593268437279</v>
      </c>
      <c r="G19" s="15">
        <v>0.24050126883527059</v>
      </c>
      <c r="H19" s="15">
        <v>0.22836488462105362</v>
      </c>
      <c r="I19" s="16">
        <v>0.27778066106623567</v>
      </c>
      <c r="J19" s="15">
        <v>0.25419917376389234</v>
      </c>
      <c r="K19" s="15">
        <v>0.20883854381662534</v>
      </c>
      <c r="L19" s="15">
        <v>1.2558046831363607</v>
      </c>
    </row>
    <row r="20" spans="1:12" ht="47.25" x14ac:dyDescent="0.25">
      <c r="A20" s="14" t="s">
        <v>131</v>
      </c>
      <c r="B20" s="39" t="s">
        <v>132</v>
      </c>
      <c r="C20" s="16" t="s">
        <v>100</v>
      </c>
      <c r="D20" s="21">
        <v>85</v>
      </c>
      <c r="E20" s="21" t="s">
        <v>133</v>
      </c>
      <c r="F20" s="15">
        <v>0.17767593268437279</v>
      </c>
      <c r="G20" s="15">
        <v>0.24050126883527059</v>
      </c>
      <c r="H20" s="15">
        <v>0.22836488462105362</v>
      </c>
      <c r="I20" s="16">
        <v>0.27778066106623567</v>
      </c>
      <c r="J20" s="15">
        <v>0.25419917376389234</v>
      </c>
      <c r="K20" s="15">
        <v>0.20883854381662534</v>
      </c>
      <c r="L20" s="15">
        <v>1.2558046831363607</v>
      </c>
    </row>
    <row r="21" spans="1:12" ht="47.25" x14ac:dyDescent="0.25">
      <c r="A21" s="27" t="s">
        <v>55</v>
      </c>
      <c r="B21" s="27" t="s">
        <v>56</v>
      </c>
      <c r="C21" s="29"/>
      <c r="D21" s="28"/>
      <c r="E21" s="28"/>
      <c r="F21" s="30">
        <v>1.3402227071257387</v>
      </c>
      <c r="G21" s="30">
        <v>1.3880867057765438</v>
      </c>
      <c r="H21" s="30">
        <v>1.3791850731821778</v>
      </c>
      <c r="I21" s="29">
        <v>1.4168403530332427</v>
      </c>
      <c r="J21" s="30">
        <v>1.3986950948101895</v>
      </c>
      <c r="K21" s="30">
        <v>1.3642934000628582</v>
      </c>
      <c r="L21" s="30">
        <v>2.1617914414209056</v>
      </c>
    </row>
    <row r="22" spans="1:12" ht="31.5" x14ac:dyDescent="0.25">
      <c r="A22" s="14" t="s">
        <v>134</v>
      </c>
      <c r="B22" s="39" t="s">
        <v>135</v>
      </c>
      <c r="C22" s="16"/>
      <c r="D22" s="20"/>
      <c r="E22" s="20"/>
      <c r="F22" s="15">
        <v>0.79295601521144632</v>
      </c>
      <c r="G22" s="15">
        <v>0.79284251048853305</v>
      </c>
      <c r="H22" s="15">
        <v>0.79318549062311816</v>
      </c>
      <c r="I22" s="16">
        <v>0.79310171857967138</v>
      </c>
      <c r="J22" s="15">
        <v>0.7930540074156085</v>
      </c>
      <c r="K22" s="15">
        <v>0.79325488675386868</v>
      </c>
      <c r="L22" s="15">
        <v>0.79150313323551691</v>
      </c>
    </row>
    <row r="23" spans="1:12" ht="47.25" x14ac:dyDescent="0.25">
      <c r="A23" s="14" t="s">
        <v>136</v>
      </c>
      <c r="B23" s="39" t="s">
        <v>137</v>
      </c>
      <c r="C23" s="16" t="s">
        <v>106</v>
      </c>
      <c r="D23" s="21">
        <v>44</v>
      </c>
      <c r="E23" s="21" t="s">
        <v>107</v>
      </c>
      <c r="F23" s="15">
        <v>0.3472455312118839</v>
      </c>
      <c r="G23" s="15">
        <v>0.34720209320480122</v>
      </c>
      <c r="H23" s="15">
        <v>0.3474299801878154</v>
      </c>
      <c r="I23" s="16">
        <v>0.34736297093267754</v>
      </c>
      <c r="J23" s="15">
        <v>0.34729562732677316</v>
      </c>
      <c r="K23" s="15">
        <v>0.34741325981923077</v>
      </c>
      <c r="L23" s="15">
        <v>0.34647834306454223</v>
      </c>
    </row>
    <row r="24" spans="1:12" ht="94.5" x14ac:dyDescent="0.25">
      <c r="A24" s="14" t="s">
        <v>138</v>
      </c>
      <c r="B24" s="39" t="s">
        <v>139</v>
      </c>
      <c r="C24" s="16" t="s">
        <v>106</v>
      </c>
      <c r="D24" s="21">
        <v>35</v>
      </c>
      <c r="E24" s="21" t="s">
        <v>140</v>
      </c>
      <c r="F24" s="15">
        <v>0.44571048399956248</v>
      </c>
      <c r="G24" s="15">
        <v>0.44564041728373177</v>
      </c>
      <c r="H24" s="15">
        <v>0.44575551043530276</v>
      </c>
      <c r="I24" s="16">
        <v>0.44573874764699378</v>
      </c>
      <c r="J24" s="15">
        <v>0.44575838008883534</v>
      </c>
      <c r="K24" s="15">
        <v>0.44584162693463797</v>
      </c>
      <c r="L24" s="15">
        <v>0.44502479017097474</v>
      </c>
    </row>
    <row r="25" spans="1:12" ht="110.25" x14ac:dyDescent="0.25">
      <c r="A25" s="14" t="s">
        <v>141</v>
      </c>
      <c r="B25" s="39" t="s">
        <v>142</v>
      </c>
      <c r="C25" s="16"/>
      <c r="D25" s="21"/>
      <c r="E25" s="21"/>
      <c r="F25" s="15">
        <v>0.13570903817702321</v>
      </c>
      <c r="G25" s="15">
        <v>0.18369508678458682</v>
      </c>
      <c r="H25" s="15">
        <v>0.17442530553861474</v>
      </c>
      <c r="I25" s="16">
        <v>0.21216912030760446</v>
      </c>
      <c r="J25" s="15">
        <v>0.19415755896536216</v>
      </c>
      <c r="K25" s="15">
        <v>0.15951106876129578</v>
      </c>
      <c r="L25" s="15">
        <v>0.95918475345437892</v>
      </c>
    </row>
    <row r="26" spans="1:12" ht="47.25" x14ac:dyDescent="0.25">
      <c r="A26" s="14" t="s">
        <v>143</v>
      </c>
      <c r="B26" s="39" t="s">
        <v>132</v>
      </c>
      <c r="C26" s="16" t="s">
        <v>100</v>
      </c>
      <c r="D26" s="21">
        <v>63</v>
      </c>
      <c r="E26" s="21" t="s">
        <v>133</v>
      </c>
      <c r="F26" s="15">
        <v>0.13168922069547631</v>
      </c>
      <c r="G26" s="15">
        <v>0.17825388160731825</v>
      </c>
      <c r="H26" s="15">
        <v>0.16925867918972212</v>
      </c>
      <c r="I26" s="16">
        <v>0.20588448996673939</v>
      </c>
      <c r="J26" s="15">
        <v>0.18840644643676732</v>
      </c>
      <c r="K26" s="15">
        <v>0.15478621482879296</v>
      </c>
      <c r="L26" s="15">
        <v>0.93077288279518522</v>
      </c>
    </row>
    <row r="27" spans="1:12" x14ac:dyDescent="0.25">
      <c r="A27" s="14" t="s">
        <v>144</v>
      </c>
      <c r="B27" s="39" t="s">
        <v>145</v>
      </c>
      <c r="C27" s="16" t="s">
        <v>100</v>
      </c>
      <c r="D27" s="21">
        <v>1</v>
      </c>
      <c r="E27" s="21" t="s">
        <v>146</v>
      </c>
      <c r="F27" s="25">
        <v>4.0198174815468963E-3</v>
      </c>
      <c r="G27" s="15">
        <v>5.4412051772685663E-3</v>
      </c>
      <c r="H27" s="37">
        <v>5.1666263488926159E-3</v>
      </c>
      <c r="I27" s="24">
        <v>6.2846303408650621E-3</v>
      </c>
      <c r="J27" s="15">
        <v>5.7511125285948502E-3</v>
      </c>
      <c r="K27" s="37">
        <v>4.7248539325028364E-3</v>
      </c>
      <c r="L27" s="15">
        <v>2.8411870659193681E-2</v>
      </c>
    </row>
    <row r="28" spans="1:12" x14ac:dyDescent="0.25">
      <c r="A28" s="14" t="s">
        <v>147</v>
      </c>
      <c r="B28" s="39" t="s">
        <v>148</v>
      </c>
      <c r="C28" s="16"/>
      <c r="D28" s="21"/>
      <c r="E28" s="21"/>
      <c r="F28" s="15">
        <v>0.41155765373726905</v>
      </c>
      <c r="G28" s="15">
        <v>0.41154910850342385</v>
      </c>
      <c r="H28" s="15">
        <v>0.41157427702044491</v>
      </c>
      <c r="I28" s="16">
        <v>0.41156951414596693</v>
      </c>
      <c r="J28" s="15">
        <v>0.41148352842921893</v>
      </c>
      <c r="K28" s="15">
        <v>0.4115274445476938</v>
      </c>
      <c r="L28" s="15">
        <v>0.41110355473100985</v>
      </c>
    </row>
    <row r="29" spans="1:12" ht="48" customHeight="1" x14ac:dyDescent="0.25">
      <c r="A29" s="14" t="s">
        <v>149</v>
      </c>
      <c r="B29" s="39" t="s">
        <v>150</v>
      </c>
      <c r="C29" s="16" t="s">
        <v>106</v>
      </c>
      <c r="D29" s="21">
        <v>35</v>
      </c>
      <c r="E29" s="21" t="s">
        <v>140</v>
      </c>
      <c r="F29" s="15">
        <v>0.31479476551681335</v>
      </c>
      <c r="G29" s="15">
        <v>0.31478822938545931</v>
      </c>
      <c r="H29" s="15">
        <v>0.31480748043653828</v>
      </c>
      <c r="I29" s="16">
        <v>0.31480383737962786</v>
      </c>
      <c r="J29" s="15">
        <v>0.31473806809239513</v>
      </c>
      <c r="K29" s="15">
        <v>0.31477165892491193</v>
      </c>
      <c r="L29" s="15">
        <v>0.31444743145827087</v>
      </c>
    </row>
    <row r="30" spans="1:12" ht="47.25" x14ac:dyDescent="0.25">
      <c r="A30" s="14" t="s">
        <v>151</v>
      </c>
      <c r="B30" s="39" t="s">
        <v>152</v>
      </c>
      <c r="C30" s="16" t="s">
        <v>153</v>
      </c>
      <c r="D30" s="21">
        <v>2</v>
      </c>
      <c r="E30" s="21" t="s">
        <v>154</v>
      </c>
      <c r="F30" s="15">
        <v>9.6762888220455701E-2</v>
      </c>
      <c r="G30" s="15">
        <v>9.6760879117964563E-2</v>
      </c>
      <c r="H30" s="15">
        <v>9.676679658390662E-2</v>
      </c>
      <c r="I30" s="16">
        <v>9.6765676766339057E-2</v>
      </c>
      <c r="J30" s="15">
        <v>9.674546033682381E-2</v>
      </c>
      <c r="K30" s="15">
        <v>9.6755785622781865E-2</v>
      </c>
      <c r="L30" s="15">
        <v>9.6656123272738981E-2</v>
      </c>
    </row>
    <row r="31" spans="1:12" x14ac:dyDescent="0.25">
      <c r="A31" s="28"/>
      <c r="B31" s="28" t="s">
        <v>83</v>
      </c>
      <c r="C31" s="28"/>
      <c r="D31" s="28"/>
      <c r="E31" s="28"/>
      <c r="F31" s="30">
        <v>6.4555518641943976</v>
      </c>
      <c r="G31" s="30">
        <v>6.6335157514269358</v>
      </c>
      <c r="H31" s="30">
        <v>6.6077388923040079</v>
      </c>
      <c r="I31" s="32">
        <v>6.744654891364295</v>
      </c>
      <c r="J31" s="32">
        <v>6.4054479018987145</v>
      </c>
      <c r="K31" s="32">
        <v>6.7786157025404457</v>
      </c>
      <c r="L31" s="32">
        <v>8.1630027239280736</v>
      </c>
    </row>
    <row r="32" spans="1:12" x14ac:dyDescent="0.25">
      <c r="B32" s="40" t="s">
        <v>84</v>
      </c>
      <c r="F32" s="35">
        <v>5.4491525423728815</v>
      </c>
      <c r="G32" s="35">
        <v>5.4491525423728815</v>
      </c>
      <c r="H32" s="35">
        <v>5.4491525423728815</v>
      </c>
      <c r="I32" s="33">
        <v>5.4491525423728815</v>
      </c>
      <c r="J32" s="33">
        <v>5.4491525423728815</v>
      </c>
      <c r="K32" s="33">
        <v>5.4491525423728815</v>
      </c>
      <c r="L32" s="26"/>
    </row>
    <row r="33" spans="2:12" x14ac:dyDescent="0.25">
      <c r="B33" s="40" t="s">
        <v>86</v>
      </c>
      <c r="F33" s="36">
        <v>118.46891445955504</v>
      </c>
      <c r="G33" s="36">
        <v>121.73481472292042</v>
      </c>
      <c r="H33" s="36">
        <v>121.26177127400824</v>
      </c>
      <c r="I33" s="34">
        <v>123.77438214323277</v>
      </c>
      <c r="J33" s="34">
        <v>117.54943272535743</v>
      </c>
      <c r="K33" s="34">
        <v>124.39761320369713</v>
      </c>
      <c r="L33" s="26"/>
    </row>
  </sheetData>
  <mergeCells count="6">
    <mergeCell ref="A1:L1"/>
    <mergeCell ref="A2:A5"/>
    <mergeCell ref="B2:B5"/>
    <mergeCell ref="C2:C5"/>
    <mergeCell ref="D2:L2"/>
    <mergeCell ref="D3:E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Свод смета по ПП 290</vt:lpstr>
      <vt:lpstr>свод придом</vt:lpstr>
      <vt:lpstr>'свод придом'!Заголовки_для_печати</vt:lpstr>
      <vt:lpstr>'Свод смета по ПП 290'!Заголовки_для_печати</vt:lpstr>
      <vt:lpstr>'свод придом'!Область_печати</vt:lpstr>
      <vt:lpstr>'Свод смета по ПП 290'!Область_печати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Бабаева Л.Д.</dc:creator>
  <cp:lastModifiedBy>Борискина Галина Николаевна</cp:lastModifiedBy>
  <cp:lastPrinted>2017-05-11T11:29:02Z</cp:lastPrinted>
  <dcterms:created xsi:type="dcterms:W3CDTF">2015-09-14T03:45:27Z</dcterms:created>
  <dcterms:modified xsi:type="dcterms:W3CDTF">2017-05-11T11:31:21Z</dcterms:modified>
</cp:coreProperties>
</file>